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M:\Felsooktatas_K+F\Ceepus\3_Intezmenyek\3_Beszamolo\2022_2023\Beszámoló sablonok_munkaanyag\"/>
    </mc:Choice>
  </mc:AlternateContent>
  <xr:revisionPtr revIDLastSave="0" documentId="8_{6E32D62D-F83C-4C96-9415-24B672E40208}" xr6:coauthVersionLast="47" xr6:coauthVersionMax="47" xr10:uidLastSave="{00000000-0000-0000-0000-000000000000}"/>
  <bookViews>
    <workbookView xWindow="-110" yWindow="-110" windowWidth="19420" windowHeight="10420" activeTab="1" xr2:uid="{00000000-000D-0000-FFFF-FFFF00000000}"/>
  </bookViews>
  <sheets>
    <sheet name="Tartalom" sheetId="2" r:id="rId1"/>
    <sheet name="Útmutató" sheetId="1" r:id="rId2"/>
    <sheet name="Beutazók" sheetId="3" r:id="rId3"/>
    <sheet name="Kiutazók" sheetId="8" r:id="rId4"/>
    <sheet name="Összesítés" sheetId="6" r:id="rId5"/>
    <sheet name="Adatok" sheetId="7" state="hidden" r:id="rId6"/>
  </sheets>
  <definedNames>
    <definedName name="_xlnm.Print_Area" localSheetId="0">Tartalom!$A$1:$H$39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30" i="3" l="1"/>
  <c r="I29" i="3"/>
  <c r="I53" i="3"/>
  <c r="I54" i="3"/>
  <c r="I55" i="3"/>
  <c r="I56" i="3"/>
  <c r="I57" i="3"/>
  <c r="I58" i="3"/>
  <c r="I59" i="3"/>
  <c r="I60" i="3"/>
  <c r="I61" i="3"/>
  <c r="I52" i="3"/>
  <c r="I37" i="3"/>
  <c r="I38" i="3"/>
  <c r="I39" i="3"/>
  <c r="I40" i="3"/>
  <c r="I41" i="3"/>
  <c r="I42" i="3"/>
  <c r="I43" i="3"/>
  <c r="I44" i="3"/>
  <c r="I45" i="3"/>
  <c r="I36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10" i="3"/>
  <c r="I30" i="3" l="1"/>
  <c r="L25" i="8"/>
  <c r="K25" i="8"/>
  <c r="I35" i="6" s="1"/>
  <c r="G62" i="3" l="1"/>
  <c r="G46" i="3"/>
  <c r="I43" i="6" l="1"/>
  <c r="I46" i="6" s="1"/>
  <c r="I62" i="3"/>
  <c r="I46" i="3"/>
  <c r="I24" i="6" l="1"/>
  <c r="I21" i="6"/>
  <c r="I18" i="6"/>
  <c r="I27" i="6" l="1"/>
  <c r="I31" i="6" s="1"/>
  <c r="I39" i="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Kamocsa Gábor</author>
  </authors>
  <commentList>
    <comment ref="I11" authorId="0" shapeId="0" xr:uid="{00000000-0006-0000-0400-000001000000}">
      <text>
        <r>
          <rPr>
            <b/>
            <sz val="9"/>
            <color indexed="10"/>
            <rFont val="Tahoma"/>
            <family val="2"/>
            <charset val="238"/>
          </rPr>
          <t>Kötelezően kitöltendő!</t>
        </r>
      </text>
    </comment>
    <comment ref="I14" authorId="0" shapeId="0" xr:uid="{FF808B37-EF2D-4FC6-AFD9-929A78DDEA5B}">
      <text>
        <r>
          <rPr>
            <b/>
            <sz val="9"/>
            <color indexed="10"/>
            <rFont val="Tahoma"/>
            <family val="2"/>
            <charset val="238"/>
          </rPr>
          <t>Kötelezően kitöltendő!</t>
        </r>
      </text>
    </comment>
  </commentList>
</comments>
</file>

<file path=xl/sharedStrings.xml><?xml version="1.0" encoding="utf-8"?>
<sst xmlns="http://schemas.openxmlformats.org/spreadsheetml/2006/main" count="234" uniqueCount="137">
  <si>
    <t>Tempus Közalapítvány</t>
  </si>
  <si>
    <t>Összesen:</t>
  </si>
  <si>
    <t>1.</t>
  </si>
  <si>
    <t>Hónapok száma</t>
  </si>
  <si>
    <t>2.</t>
  </si>
  <si>
    <t>3.</t>
  </si>
  <si>
    <t>4.</t>
  </si>
  <si>
    <t>5.</t>
  </si>
  <si>
    <t>6.</t>
  </si>
  <si>
    <t>7.</t>
  </si>
  <si>
    <t>8.</t>
  </si>
  <si>
    <t>Dátum:</t>
  </si>
  <si>
    <t>Aláírás:</t>
  </si>
  <si>
    <t>Név:</t>
  </si>
  <si>
    <t>Kifizetendő ösztöndíj</t>
  </si>
  <si>
    <t>Tartalomjegyzék</t>
  </si>
  <si>
    <t>1. Munkalap:</t>
  </si>
  <si>
    <t>2. Munkalap:</t>
  </si>
  <si>
    <t>3. Munkalap:</t>
  </si>
  <si>
    <t>4. Munkalap:</t>
  </si>
  <si>
    <t>Útmutató a beszámolókhoz</t>
  </si>
  <si>
    <t>9.</t>
  </si>
  <si>
    <t>10.</t>
  </si>
  <si>
    <t>11.</t>
  </si>
  <si>
    <t>12.</t>
  </si>
  <si>
    <t>CEEPUS program</t>
  </si>
  <si>
    <t>Támogatott intézmény neve:</t>
  </si>
  <si>
    <t xml:space="preserve"> ……………………………………</t>
  </si>
  <si>
    <t>intézményi koordinátor</t>
  </si>
  <si>
    <t>13.</t>
  </si>
  <si>
    <t>14.</t>
  </si>
  <si>
    <t>15.</t>
  </si>
  <si>
    <t>16.</t>
  </si>
  <si>
    <t>17.</t>
  </si>
  <si>
    <t>18.</t>
  </si>
  <si>
    <t>19.</t>
  </si>
  <si>
    <t>20.</t>
  </si>
  <si>
    <t>Kifizetett ösztöndíj</t>
  </si>
  <si>
    <t>Állampolgárság</t>
  </si>
  <si>
    <t>1.4 Az ösztöndíjukat lemondó hallgatók/oktatók jelzése</t>
  </si>
  <si>
    <t>Pályázatszám</t>
  </si>
  <si>
    <t>Hálózatszám</t>
  </si>
  <si>
    <t>1. CEEPUS ösztöndíjak - elszámolás és előrejelzés</t>
  </si>
  <si>
    <t>Elszámolási időszak:</t>
  </si>
  <si>
    <t>P.H.</t>
  </si>
  <si>
    <t>Kijelentem, hogy a beszámolóban foglaltak a valóságnak megfelelnek.</t>
  </si>
  <si>
    <t>Időközi pénzügyi beszámoló</t>
  </si>
  <si>
    <t>Összesített időközi pénzügyi beszámoló</t>
  </si>
  <si>
    <t>gazdasági ellenjegyző (ha szükséges)</t>
  </si>
  <si>
    <t>A Tempus Közalapítvány a beszámoló ellenőrzését követően, amennyiben nem egyeznek az adatok a saját nyilvántartással, a beszámolót beküldő intézményi koordinátortól kérheti hiánypótlás vagy javított beszámoló beküldését.</t>
  </si>
  <si>
    <t>CEEPUS ösztöndíjak: Beutazók - elszámolás és előrejelzés</t>
  </si>
  <si>
    <t>Név</t>
  </si>
  <si>
    <t>Tartózkodás ideje (tól-ig)</t>
  </si>
  <si>
    <t>Tervezett tartózkodás ideje (tól-ig)</t>
  </si>
  <si>
    <t>Mobilitás típusa</t>
  </si>
  <si>
    <t>S</t>
  </si>
  <si>
    <t>ST</t>
  </si>
  <si>
    <t>STE</t>
  </si>
  <si>
    <t>T</t>
  </si>
  <si>
    <t>CEEPUS hálózati és freemover pályázatok megvalósítása</t>
  </si>
  <si>
    <t>A pénzügyi beszámoló táblázatai bővíthetők sorok beszúrásával. A táblázat „Összesen” sorai automatikusan számolnak, ezért kérjük, hogy amennyiben a táblázatokat bővítik, győződjenek meg arról, hogy a sárga összesítő cellák kijelölési tartománya minden összeadandó cellára kiterjed!</t>
  </si>
  <si>
    <t>1. Útmutató a CEEPUS ösztöndíjak elszámolásához, előrejelzéséhez (Beutazók)</t>
  </si>
  <si>
    <t>Kérjük, hogy a nyomtatásnál ellenőrizzék, hogy a cellák tartalma teljes terjedelemben olvasható-e.</t>
  </si>
  <si>
    <t>Megjegyzés</t>
  </si>
  <si>
    <t>A beszámoló elkészítője és beküldője a támogatói okirat 9. pontjában megjelölt intézményi CEEPUS koordinátor. A beszámoló tartalmazza az intézmény valamennyi hálózatára ill. a freemover pályázatokra vonatkozó adatokat.</t>
  </si>
  <si>
    <t>Az intézmény neve és a támogatói okirat száma a beszámoló pontos azonosítását teszi lehetővé. Az okiratszám a TKA által megküldött intézményi támogatói okirat fejlécében szerepel.</t>
  </si>
  <si>
    <t>Beosztás:</t>
  </si>
  <si>
    <t>Támogatott képviselője</t>
  </si>
  <si>
    <t>Támogatói okirat száma:</t>
  </si>
  <si>
    <t xml:space="preserve">Támogatói okirat száma: </t>
  </si>
  <si>
    <t>1.2 A támogatási jogviszony hátralévő időszakában kifizetendő ösztöndíjak</t>
  </si>
  <si>
    <t>1.2 A támogatási jogviszony hátralevő időszakában kifizetendő ösztöndíjak</t>
  </si>
  <si>
    <t>Ha egy adott hálózatnál a támogatói okirat szerinti hónapszámot nem éri el a már felhasznált (1.1), illetve az előrejelzésben szereplő (1.2) hónapok összege, akkor azt úgy tekintjük, hogy a különbözetet a hálózat nem kívánja felhasználni.</t>
  </si>
  <si>
    <t>A hatályos CEEPUS intézményi támogatói okirat összege:</t>
  </si>
  <si>
    <t>Mobilitás formája</t>
  </si>
  <si>
    <t>Fizikai</t>
  </si>
  <si>
    <t>Virtuális</t>
  </si>
  <si>
    <t>Hibrid</t>
  </si>
  <si>
    <t>A beszámoló alapján kalkulált szervezési átalány összege:</t>
  </si>
  <si>
    <t>2. CEEPUS kiutazó ösztöndíjasok</t>
  </si>
  <si>
    <t>Célország</t>
  </si>
  <si>
    <t>Fogadó intézmény</t>
  </si>
  <si>
    <t>Kiutazás ideje (tól-ig)</t>
  </si>
  <si>
    <t>Hónapszám</t>
  </si>
  <si>
    <t>Utazási támogatás (Ft)</t>
  </si>
  <si>
    <t>Esély-egyenlőségi támogatás (Ft)</t>
  </si>
  <si>
    <t>3. Útmutató az összesített pénzügyi beszámolóhoz</t>
  </si>
  <si>
    <t>Az összesített pénzügyi beszámoló az előrejelző és a tényleges megvalósulást mutató beszámolókat összegzi. Ezen a lapfülön a sárga cellákban lévő értékek automatikusan jelennek meg a Beutazók, illetve Kiutazók lapfül összesítő sorai alapján.</t>
  </si>
  <si>
    <t>Várható beutazói ösztöndíjhónap összesen:</t>
  </si>
  <si>
    <t>Beutazók és kiutazók számára igényelt támogatások összesen:</t>
  </si>
  <si>
    <t>2. Útmutató a kiutazó ösztöndíjasok elszámolásához</t>
  </si>
  <si>
    <t>Kiutazó hallgatók</t>
  </si>
  <si>
    <t>Az intézmény számára már kiutalt támogatási összeg:</t>
  </si>
  <si>
    <t>Az (elektronikus) aláírásokkal ellátott dokumentum mellé kérjük csatolni a beszámolót eredeti Excel formátumban is.</t>
  </si>
  <si>
    <t>A beszámoló kizárólag akkor érvényes, ha az Összesített pénzügyi beszámoló nyomtatott verzióján szerepel az intézmény képviselőjének/képviselőinek és (ha szükséges) gazdasági ellenjegyzőjének aláírása, valamint az intézmény pecsétje, ill. a Beutazók és Kiutazók lapfülön az intézményi koordinátor aláírása, vagy ha az érintettek elektronikus aláírással látták el a dokumentumot.</t>
  </si>
  <si>
    <t>A táblázatban a CEEPUS ösztöndíjjal Magyarországról, a saját intézményből kiutazó azon hallgatók adatait kell megadni, akik utazási és/vagy esélyegyenlőségi kiutazói kiegészítő támogatásra jogosultak, és igényt nyújtottak be. Csak azon hallgatókat szükséges feltüntetni, akiknek a fogadó ország nemzeti irodája megítélte az ösztöndíjat (Awarded, Accepted by applicant vagy Completed státusz). Kérjük a már megvalósult mobilitások utáni igényeket és az előrejelzett igényeket is feltüntetni.</t>
  </si>
  <si>
    <t>2022/2023</t>
  </si>
  <si>
    <t>5. Munkalap:</t>
  </si>
  <si>
    <t>CEEPUS kiutazó ösztöndíjasok</t>
  </si>
  <si>
    <t>Intézményenként 1 db időközi és 1 db záró pénzügyi beszámoló beküldése kötelező, legkésőbb a fent jelzett határidőkig. Amennyiben az időközi beszámoló beküldését követően a támogatási időszak alatt nő a felhasznált összeg, az intézmény köteles módosított beszámolóban jelezni a változásokat a Tempus Közalapítványnak legkésőbb 2023. június 15-ig.</t>
  </si>
  <si>
    <t>Az időközi pénzügyi beszámolót a támogatói okirat alapján kiutalt előleg legalább 50%-ának elköltését követően kérjük mihamarabb beküldeni, de legkésőbb 2023. február 15-ig be kell küldeni akkor is, ha az előleg 50%-át még nem használta fel az intézmény.</t>
  </si>
  <si>
    <t xml:space="preserve">Az időközi pénzügyi beszámoló nem fogadható el záró beszámolóként. Amennyiben a támogatási időszak hátralévő részében nem várható változás, mert a megvalósult pályázatokkal kapcsolatos minden kifizetés lezárult (vagy nem volt ilyen tevékenység), és a kimenő pályázók mind visszatértek (vagy nem volt ilyen tevékenység), az időközi beszámoló helyett beküldhető a záró pénzügyi beszámoló, mely tartalmazza a kimenő ösztöndíjasok teljes névsorát. A www.ceepus.info pályázati oldalon az elszámolt ösztöndíjasok pályázatainak "Completed" státuszban kell szerepelniük. </t>
  </si>
  <si>
    <t>1.1 A beutazó ösztöndíjasoknak már kifizetett támogatás</t>
  </si>
  <si>
    <t>1.1 A beutazó ösztöndíjasoknak már kifizetett támogatás:</t>
  </si>
  <si>
    <t>A támogatási jogviszony hátralévő időszakában beutazók számára várhatóan felhasználásra kerülő támogatás összesen (1.2 és 1.3):</t>
  </si>
  <si>
    <t>Beutazók számára igényelt ösztöndíjtámogatás összesen (1.1, 1.2 és 1.3):</t>
  </si>
  <si>
    <t>1.2 A támogatási jogviszony hátralevő időszakában kifizetendő ösztöndíjak:</t>
  </si>
  <si>
    <t>1.3 Várólistán lévő hallgatók/oktatók számára igényelt ösztöndíjtámogatás összesen:</t>
  </si>
  <si>
    <t>Kiutazó hallgatók számára igényelt kiegészítő támogatások (előrejelzés és megvalósult mobilitások)</t>
  </si>
  <si>
    <t>1.1  A beutazó ösztöndíjasoknak már kifizetett támogatás</t>
  </si>
  <si>
    <t>1.3 Várólistán lévő hallgatók/oktatók számára igényelt ösztöndíjtámogatás</t>
  </si>
  <si>
    <t>Tudomásul veszem, hogy amennyiben Támogatott nem nyújt be módosított időközi beszámolót a fenti határidőig, ezt követően Támogató fenntartja a jogot, hogy szükség szerint a legutolsó benyújtott időközi beszámoló bírálatában jóváhagyott összeg szerint módosítsa a támogatási összeget.</t>
  </si>
  <si>
    <r>
      <t xml:space="preserve">Csak a </t>
    </r>
    <r>
      <rPr>
        <b/>
        <sz val="10"/>
        <rFont val="Calibri"/>
        <family val="2"/>
        <charset val="238"/>
        <scheme val="minor"/>
      </rPr>
      <t>ténylegesen felmerült, kifizetési bizonylatokkal igazolható</t>
    </r>
    <r>
      <rPr>
        <sz val="10"/>
        <rFont val="Calibri"/>
        <family val="2"/>
        <charset val="238"/>
        <scheme val="minor"/>
      </rPr>
      <t xml:space="preserve"> és kizárólag a </t>
    </r>
    <r>
      <rPr>
        <b/>
        <sz val="10"/>
        <rFont val="Calibri"/>
        <family val="2"/>
        <charset val="238"/>
        <scheme val="minor"/>
      </rPr>
      <t>jelen támogatási jogviszony időtartama alatt</t>
    </r>
    <r>
      <rPr>
        <sz val="10"/>
        <rFont val="Calibri"/>
        <family val="2"/>
        <charset val="238"/>
        <scheme val="minor"/>
      </rPr>
      <t xml:space="preserve"> felmerült költségek számolhatók el. </t>
    </r>
    <r>
      <rPr>
        <b/>
        <sz val="10"/>
        <rFont val="Calibri"/>
        <family val="2"/>
        <charset val="238"/>
        <scheme val="minor"/>
      </rPr>
      <t>A felhasználást dokumentáló eredeti bizonylatokra, egyéb okiratokra rá kell írni a támogatói okirat számát.</t>
    </r>
    <r>
      <rPr>
        <sz val="10"/>
        <rFont val="Calibri"/>
        <family val="2"/>
        <charset val="238"/>
        <scheme val="minor"/>
      </rPr>
      <t xml:space="preserve"> A bizonylatok nem részei jelen beszámolónak, azonban a Tempus Közalapítvány a támogatói okirat 6. pontjában ismertetett feltételek mellett pénzügyi ellenőrzés alkalmával ezeket ellenőrizheti. Ezért a pénzügyi beszámolóban elszámolt költségekhez kapcsolódó minden dokumentumot (beleértve a jelen beszámoló űrlap aláírt változatát) a záró beszámoló beküldését követő 10 évig meg kell őrizni.</t>
    </r>
  </si>
  <si>
    <r>
      <rPr>
        <b/>
        <sz val="10"/>
        <rFont val="Calibri"/>
        <family val="2"/>
        <charset val="238"/>
        <scheme val="minor"/>
      </rPr>
      <t>Pályázatszám</t>
    </r>
    <r>
      <rPr>
        <sz val="10"/>
        <rFont val="Calibri"/>
        <family val="2"/>
        <charset val="238"/>
        <scheme val="minor"/>
      </rPr>
      <t>: az egyéni mobilitási pályázat hatjegyű egyedi azonosítószáma, pl. M-AT-0001-2223-123456 sz. egyéni mobilitási pályázat egyedi azonosítója: 123456.</t>
    </r>
  </si>
  <si>
    <r>
      <rPr>
        <b/>
        <sz val="10"/>
        <rFont val="Calibri"/>
        <family val="2"/>
        <charset val="238"/>
        <scheme val="minor"/>
      </rPr>
      <t>Mobilitás típusa</t>
    </r>
    <r>
      <rPr>
        <sz val="10"/>
        <rFont val="Calibri"/>
        <family val="2"/>
        <charset val="238"/>
        <scheme val="minor"/>
      </rPr>
      <t>: S: Student (részképzés, min. 3 hónapos hallgatói mobilitás esetén), ST: Short Term Student (1-2 hónapos hallgatói mobilitás), STE: Short Term Excursion (3-5 napos szervezett csoportos hallgatói tanulmányút), T: Teacher (min. 5 munkanapos tartózkodás esetén technikailag 1 hónapot számolunk).</t>
    </r>
  </si>
  <si>
    <r>
      <rPr>
        <b/>
        <sz val="10"/>
        <rFont val="Calibri"/>
        <family val="2"/>
        <charset val="238"/>
        <scheme val="minor"/>
      </rPr>
      <t>Megjegyzés:</t>
    </r>
    <r>
      <rPr>
        <sz val="10"/>
        <rFont val="Calibri"/>
        <family val="2"/>
        <charset val="238"/>
        <scheme val="minor"/>
      </rPr>
      <t xml:space="preserve"> itt kérünk jelezni minden olyan további információt, amely lényeges az ösztöndíj szempontjából (pl. vis maior helyzet miatt kérelmet nyújtott be az ösztöndíjas, vagy online formában folytatta a fizikailag megkezdett tevékenységét).</t>
    </r>
  </si>
  <si>
    <r>
      <t xml:space="preserve">Ebben a táblázatban a ténylegesen, összesen kifizetett ösztöndíjakat kell feltüntetni: a már beérkezett hallgatók, oktatók, azok, akik jelenleg Magyarországon tartózkodnak vagy már befejezték az ösztöndíjas időszakjukat az adott hálózat vagy freemover pályázattípus keretein belül. </t>
    </r>
    <r>
      <rPr>
        <b/>
        <sz val="10"/>
        <rFont val="Calibri"/>
        <family val="2"/>
        <charset val="238"/>
        <scheme val="minor"/>
      </rPr>
      <t>Az ösztöndíj kifizetésének feltétele, hogy a Tempus Közalapítvány megküldje az intézményi kiértesítést és a Letter of Award-ot.</t>
    </r>
  </si>
  <si>
    <r>
      <t xml:space="preserve">Amennyiben egy ösztöndíjasnak még nem a teljes megítélt összeg került kifizetésre, úgy ebben a táblázatban csak a már kifizetésre került összeget kell jelölni, a maradék összeget pedig az </t>
    </r>
    <r>
      <rPr>
        <i/>
        <sz val="10"/>
        <rFont val="Calibri"/>
        <family val="2"/>
        <charset val="238"/>
        <scheme val="minor"/>
      </rPr>
      <t>1.2 A támogatási jogviszony hátralévő időszakában kifizetendő ösztöndíjak</t>
    </r>
    <r>
      <rPr>
        <sz val="10"/>
        <rFont val="Calibri"/>
        <family val="2"/>
        <charset val="238"/>
        <scheme val="minor"/>
      </rPr>
      <t xml:space="preserve"> táblázatban.</t>
    </r>
  </si>
  <si>
    <r>
      <t xml:space="preserve">Ez a táblázat mutatja az előrejelzést. Itt a tervezett nevek, hónapszámok és a hozzájuk kapcsolódó ösztöndíjak, stb. jelennek meg. Az ebben a táblázatban szerepeltetés feltétele, hogy </t>
    </r>
    <r>
      <rPr>
        <b/>
        <sz val="10"/>
        <rFont val="Calibri"/>
        <family val="2"/>
        <charset val="238"/>
        <scheme val="minor"/>
      </rPr>
      <t>a jelentkező pályázata a www.ceepus.info rendszerben "Awarded" vagy már "Accepted by applicant" státuszban legyen, de nem feltétele, hogy a Tempus Közalapítvány megküldje az intézményi kiértesítést és a Letter of Award-ot</t>
    </r>
    <r>
      <rPr>
        <sz val="10"/>
        <rFont val="Calibri"/>
        <family val="2"/>
        <charset val="238"/>
        <scheme val="minor"/>
      </rPr>
      <t>.</t>
    </r>
  </si>
  <si>
    <r>
      <t xml:space="preserve">A várólistára azok a hallgatók/oktatók kerülnek, akik a fogadó intézmény fogadási hónapkeretén felül jelentkeztek, de az intézmény plusz hónapok elnyerése esetén szívesen fogadná őket; vagy </t>
    </r>
    <r>
      <rPr>
        <b/>
        <sz val="10"/>
        <rFont val="Calibri"/>
        <family val="2"/>
        <charset val="238"/>
        <scheme val="minor"/>
      </rPr>
      <t>bármely pályázat, ami a www.ceepus.info oldalon várólistás, vagy még nem jóváhagyott státuszban szerepel (még nem "Awarded" vagy "Accepted by applicant" státuszú)</t>
    </r>
    <r>
      <rPr>
        <sz val="10"/>
        <rFont val="Calibri"/>
        <family val="2"/>
        <charset val="238"/>
        <scheme val="minor"/>
      </rPr>
      <t>.</t>
    </r>
  </si>
  <si>
    <r>
      <t xml:space="preserve">Azok az ösztöndíjasok kerülnek ebbe a táblázatba, </t>
    </r>
    <r>
      <rPr>
        <b/>
        <sz val="10"/>
        <rFont val="Calibri"/>
        <family val="2"/>
        <charset val="238"/>
        <scheme val="minor"/>
      </rPr>
      <t>akiknek a Tempus Közalapítvány megítélte az ösztöndíját, de lemondtak róla</t>
    </r>
    <r>
      <rPr>
        <sz val="10"/>
        <rFont val="Calibri"/>
        <family val="2"/>
        <charset val="238"/>
        <scheme val="minor"/>
      </rPr>
      <t>. Amennyiben egy ösztöndíjas itt tartózkodásának időtartama rövidült, a megfelelő szamú hónapot kérjük feltüntetni. Pl. 5 hónapra megítélt ösztöndíjból csak 4 hónapot töltött itt a hallgató, akkor ebben a táblázatban 1 hónap lemondott ösztöndíjat kell feltüntetni (4 hónapot pedig a már kifizetettben/ hátralévő időszakban kifizetendőben).</t>
    </r>
  </si>
  <si>
    <r>
      <rPr>
        <b/>
        <sz val="10"/>
        <rFont val="Calibri"/>
        <family val="2"/>
        <charset val="238"/>
        <scheme val="minor"/>
      </rPr>
      <t>Kiutazás ideje (tól-ig):</t>
    </r>
    <r>
      <rPr>
        <sz val="10"/>
        <rFont val="Calibri"/>
        <family val="2"/>
        <charset val="238"/>
        <scheme val="minor"/>
      </rPr>
      <t xml:space="preserve"> a ténylegesen fizikai formában külföldön töltött időszak.</t>
    </r>
  </si>
  <si>
    <r>
      <t>Az</t>
    </r>
    <r>
      <rPr>
        <b/>
        <sz val="10"/>
        <rFont val="Calibri"/>
        <family val="2"/>
        <charset val="238"/>
        <scheme val="minor"/>
      </rPr>
      <t xml:space="preserve"> utazási támogatás</t>
    </r>
    <r>
      <rPr>
        <sz val="10"/>
        <rFont val="Calibri"/>
        <family val="2"/>
        <charset val="238"/>
        <scheme val="minor"/>
      </rPr>
      <t xml:space="preserve"> (K) oszlopban hallgatók esetében kell jelezni a célország szerinti utazási kiegészítő támogatás összegét, amely a legördülő menüből választható ki. Virtuális mobilitás esetén utazási támogatás nem számolható el.</t>
    </r>
  </si>
  <si>
    <r>
      <t xml:space="preserve">Az </t>
    </r>
    <r>
      <rPr>
        <b/>
        <sz val="10"/>
        <rFont val="Calibri"/>
        <family val="2"/>
        <charset val="238"/>
        <scheme val="minor"/>
      </rPr>
      <t>esélyegyenlőségi támogatás</t>
    </r>
    <r>
      <rPr>
        <sz val="10"/>
        <rFont val="Calibri"/>
        <family val="2"/>
        <charset val="238"/>
        <scheme val="minor"/>
      </rPr>
      <t xml:space="preserve"> (L) oszlopban hallgatók esetében kell jelezni az adott hallgató számára megítélt esélyegyenlőségi kiegészítő támogatás összegét. Virtuális mobilitás esetén esélyegyenlőségi támogatás nem számolható el. A beszámolóhoz kérjük mellékelni a formai bírálaton megfelelt összes, újonnan benyújtott esélyegyenlőségi pályázatot egy tömörített fájlban.</t>
    </r>
  </si>
  <si>
    <r>
      <rPr>
        <b/>
        <sz val="10"/>
        <rFont val="Calibri"/>
        <family val="2"/>
        <charset val="238"/>
        <scheme val="minor"/>
      </rPr>
      <t>Elszámolási időszak</t>
    </r>
    <r>
      <rPr>
        <sz val="10"/>
        <rFont val="Calibri"/>
        <family val="2"/>
        <charset val="238"/>
        <scheme val="minor"/>
      </rPr>
      <t>: a kezdő dátum a beszámolóban jelölt  intézményi támogatói okirat 5.6 pontjában szereplő támogatási időszak kezdő dátumával egyezik meg, az elszámolási időszak vége pedig az a dátum, ameddig a jelen beszámolóban szerepeltetett adatokról elszámolt az intézmény.</t>
    </r>
  </si>
  <si>
    <r>
      <rPr>
        <b/>
        <sz val="10"/>
        <rFont val="Calibri"/>
        <family val="2"/>
        <charset val="238"/>
        <scheme val="minor"/>
      </rPr>
      <t>A hatályos CEEPUS intézményi támogatói okirat összege</t>
    </r>
    <r>
      <rPr>
        <sz val="10"/>
        <rFont val="Calibri"/>
        <family val="2"/>
        <charset val="238"/>
        <scheme val="minor"/>
      </rPr>
      <t xml:space="preserve"> soron kérjük beírni a hatályos támogatási összeget.</t>
    </r>
  </si>
  <si>
    <r>
      <rPr>
        <b/>
        <sz val="10"/>
        <rFont val="Calibri"/>
        <family val="2"/>
        <charset val="238"/>
        <scheme val="minor"/>
      </rPr>
      <t>Az intézmény számára már kiutalt támogatási összeg</t>
    </r>
    <r>
      <rPr>
        <sz val="10"/>
        <rFont val="Calibri"/>
        <family val="2"/>
        <charset val="238"/>
        <scheme val="minor"/>
      </rPr>
      <t xml:space="preserve"> soron kérjük beírni a beszámoló benyújtásáig a Tempus Közalapítvány által már kiutalt összeget.</t>
    </r>
  </si>
  <si>
    <t>Útmutató a beszámoló elkészítéséhez 2022/2023</t>
  </si>
  <si>
    <r>
      <rPr>
        <b/>
        <sz val="10"/>
        <rFont val="Calibri"/>
        <family val="2"/>
        <charset val="238"/>
        <scheme val="minor"/>
      </rPr>
      <t>Hálózatszám</t>
    </r>
    <r>
      <rPr>
        <sz val="10"/>
        <rFont val="Calibri"/>
        <family val="2"/>
        <charset val="238"/>
        <scheme val="minor"/>
      </rPr>
      <t>: az adott hálózat azonosító számát kell beírni, pl. AT-0001-11-2223. Amennyiben az intézmény több hálózattal is rendelkezik, ugyanabban a táblázatban jelölhetők. A hálózatszám rövidítése esetén az AT-0001 (koordinátor országazonosító és hálózatsorszám) részt elegendő beírni. Vagy Freemover/FM.</t>
    </r>
  </si>
  <si>
    <r>
      <rPr>
        <b/>
        <sz val="10"/>
        <color rgb="FFFF0000"/>
        <rFont val="Calibri"/>
        <family val="2"/>
        <charset val="238"/>
        <scheme val="minor"/>
      </rPr>
      <t xml:space="preserve">Időközi:  2023. február 15.     </t>
    </r>
    <r>
      <rPr>
        <b/>
        <sz val="10"/>
        <rFont val="Calibri"/>
        <family val="2"/>
        <charset val="238"/>
        <scheme val="minor"/>
      </rPr>
      <t xml:space="preserve">                     Záró: 2023. szeptember 30.</t>
    </r>
  </si>
  <si>
    <r>
      <rPr>
        <b/>
        <sz val="10"/>
        <rFont val="Calibri"/>
        <family val="2"/>
        <charset val="238"/>
        <scheme val="minor"/>
      </rPr>
      <t>A pénzügyi beszámolókat kizárólag elektronikus formában (hitelesített elektronikus aláírással ellátva vagy az eredeti papír alapú dokumentum szabályosan aláírt példányának szkennelt változata) kell beküldeni e-mailben (ceepus@tpf.hu),</t>
    </r>
    <r>
      <rPr>
        <sz val="10"/>
        <rFont val="Calibri"/>
        <family val="2"/>
        <charset val="238"/>
        <scheme val="minor"/>
      </rPr>
      <t xml:space="preserve"> ennek határidejei:</t>
    </r>
  </si>
  <si>
    <t>2. Kiutazó hallgatók számára igényelt kiegészítő támogatások összesen:</t>
  </si>
  <si>
    <t>Oszlop1</t>
  </si>
  <si>
    <r>
      <t xml:space="preserve">Amennyiben új sor szükséges a táblázatban, kérjük, a táblázat 20. sora </t>
    </r>
    <r>
      <rPr>
        <b/>
        <i/>
        <sz val="11"/>
        <rFont val="Calibri"/>
        <family val="2"/>
        <charset val="238"/>
        <scheme val="minor"/>
      </rPr>
      <t xml:space="preserve">előtt </t>
    </r>
    <r>
      <rPr>
        <i/>
        <sz val="11"/>
        <rFont val="Calibri"/>
        <family val="2"/>
        <charset val="238"/>
        <scheme val="minor"/>
      </rPr>
      <t>szúrjon be új sorokat!</t>
    </r>
  </si>
  <si>
    <r>
      <t xml:space="preserve">Amennyiben új sor szükséges a táblázatban, kérjük, a táblázat 10. sora </t>
    </r>
    <r>
      <rPr>
        <b/>
        <i/>
        <sz val="11"/>
        <rFont val="Calibri"/>
        <family val="2"/>
        <charset val="238"/>
        <scheme val="minor"/>
      </rPr>
      <t>előtt</t>
    </r>
    <r>
      <rPr>
        <i/>
        <sz val="11"/>
        <rFont val="Calibri"/>
        <family val="2"/>
        <charset val="238"/>
        <scheme val="minor"/>
      </rPr>
      <t xml:space="preserve"> szúrjon be új sorokat!</t>
    </r>
  </si>
  <si>
    <t>Adatok forrása: az intézményi CEEPUS koordinátor a www.ceepus.info oldalon IRO Desktop hozzáféréssel az intézmény minden CEEPUS tevékenységére ráláthat. A bejövő és kimenő egyéni mobilitási pályázatokat a www.ceepus.info oldalon az IRO Desktop/Applications/Mobility Applications menüben a Period, Type, State, Direction beállításokkal lehet listázni.</t>
  </si>
  <si>
    <r>
      <rPr>
        <b/>
        <sz val="10"/>
        <rFont val="Calibri"/>
        <family val="2"/>
        <charset val="238"/>
        <scheme val="minor"/>
      </rPr>
      <t>Tartózkodás ideje (tól-ig)</t>
    </r>
    <r>
      <rPr>
        <sz val="10"/>
        <rFont val="Calibri"/>
        <family val="2"/>
        <charset val="238"/>
        <scheme val="minor"/>
      </rPr>
      <t>: a már lezárt mobilitások esetében a ténylegesen megvalósult, fizikai és/vagy virtuális formában Magyarországon töltött (Letter of Confirmation igazoláson szereplő) tartózkodási dátumokat kell feltüntetni. Ha a fizikai mobilitást vis maior helyzet miatt az ösztöndíjas megszakította, majd folytatta, a két időszakot külön periódusként kell feltüntetni az adott cellában. Ez esetben a Letter of Confirmation igazoláson a kezdő és a záró dátumok mellett az "Additional information" résznél jelezni kell azt az időszakot, amikor az ösztöndíjas nem tartózkodott Magyarországon. Ha a fizikai mobilitást vis maior helyzet miatt az ösztöndíjas megszakította, de a megkezdett tevékenységét online formában folytatta, ezt a Megjegyzésnél (J oszlop) lehet jelezni.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</si>
</sst>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\ &quot;Ft&quot;"/>
    <numFmt numFmtId="165" formatCode="_-* #,##0\ [$Ft-40E]_-;\-* #,##0\ [$Ft-40E]_-;_-* &quot;-&quot;??\ [$Ft-40E]_-;_-@_-"/>
  </numFmts>
  <fonts count="20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9"/>
      <color indexed="10"/>
      <name val="Tahoma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i/>
      <u/>
      <sz val="1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color theme="6" tint="-0.499984740745262"/>
      <name val="Calibri"/>
      <family val="2"/>
      <charset val="238"/>
      <scheme val="minor"/>
    </font>
    <font>
      <sz val="12"/>
      <color theme="6" tint="-0.249977111117893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EEFCA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0"/>
      </top>
      <bottom style="thin">
        <color indexed="6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thin">
        <color indexed="60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/>
      <bottom style="thin">
        <color indexed="6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3" fillId="0" borderId="0" applyFont="0" applyFill="0" applyBorder="0" applyAlignment="0" applyProtection="0"/>
  </cellStyleXfs>
  <cellXfs count="181">
    <xf numFmtId="0" fontId="0" fillId="0" borderId="0" xfId="0"/>
    <xf numFmtId="0" fontId="3" fillId="0" borderId="0" xfId="0" applyFont="1"/>
    <xf numFmtId="0" fontId="4" fillId="0" borderId="0" xfId="1" applyFont="1" applyAlignment="1">
      <alignment wrapText="1"/>
    </xf>
    <xf numFmtId="0" fontId="4" fillId="0" borderId="0" xfId="1" applyFont="1" applyAlignment="1">
      <alignment horizontal="justify" wrapText="1"/>
    </xf>
    <xf numFmtId="0" fontId="7" fillId="0" borderId="0" xfId="1" applyFont="1" applyAlignment="1">
      <alignment horizontal="center" wrapText="1"/>
    </xf>
    <xf numFmtId="49" fontId="4" fillId="0" borderId="0" xfId="1" applyNumberFormat="1" applyFont="1" applyAlignment="1">
      <alignment horizontal="justify" vertical="top" wrapText="1" readingOrder="1"/>
    </xf>
    <xf numFmtId="0" fontId="4" fillId="0" borderId="0" xfId="1" applyFont="1" applyAlignment="1">
      <alignment horizontal="justify" vertical="center" wrapText="1"/>
    </xf>
    <xf numFmtId="0" fontId="7" fillId="0" borderId="0" xfId="1" applyFont="1" applyAlignment="1">
      <alignment horizontal="justify" vertical="center" wrapText="1"/>
    </xf>
    <xf numFmtId="49" fontId="9" fillId="0" borderId="0" xfId="1" applyNumberFormat="1" applyFont="1" applyAlignment="1">
      <alignment horizontal="justify" wrapText="1" readingOrder="1"/>
    </xf>
    <xf numFmtId="49" fontId="11" fillId="0" borderId="0" xfId="1" applyNumberFormat="1" applyFont="1" applyAlignment="1">
      <alignment horizontal="center" vertical="top" wrapText="1" readingOrder="1"/>
    </xf>
    <xf numFmtId="0" fontId="7" fillId="0" borderId="0" xfId="1" applyFont="1" applyAlignment="1">
      <alignment wrapText="1"/>
    </xf>
    <xf numFmtId="0" fontId="5" fillId="0" borderId="0" xfId="3" applyFont="1"/>
    <xf numFmtId="0" fontId="5" fillId="0" borderId="0" xfId="3" applyFont="1" applyBorder="1"/>
    <xf numFmtId="0" fontId="6" fillId="0" borderId="0" xfId="3" applyFont="1" applyAlignment="1"/>
    <xf numFmtId="0" fontId="6" fillId="0" borderId="0" xfId="3" applyFont="1" applyAlignment="1">
      <alignment vertical="center"/>
    </xf>
    <xf numFmtId="0" fontId="5" fillId="0" borderId="0" xfId="3" applyFont="1" applyAlignment="1">
      <alignment vertical="center"/>
    </xf>
    <xf numFmtId="0" fontId="6" fillId="0" borderId="0" xfId="3" applyFont="1"/>
    <xf numFmtId="0" fontId="6" fillId="0" borderId="0" xfId="3" applyFont="1" applyFill="1" applyBorder="1"/>
    <xf numFmtId="0" fontId="6" fillId="0" borderId="0" xfId="3" applyFont="1" applyBorder="1"/>
    <xf numFmtId="0" fontId="6" fillId="0" borderId="0" xfId="3" applyFont="1" applyFill="1" applyBorder="1" applyAlignment="1">
      <alignment horizontal="left"/>
    </xf>
    <xf numFmtId="0" fontId="5" fillId="0" borderId="0" xfId="3" applyFont="1" applyFill="1" applyBorder="1"/>
    <xf numFmtId="0" fontId="6" fillId="0" borderId="0" xfId="5" applyFont="1"/>
    <xf numFmtId="0" fontId="5" fillId="0" borderId="0" xfId="5" applyFont="1"/>
    <xf numFmtId="0" fontId="5" fillId="0" borderId="0" xfId="5" applyFont="1" applyBorder="1"/>
    <xf numFmtId="0" fontId="5" fillId="0" borderId="3" xfId="5" applyFont="1" applyBorder="1"/>
    <xf numFmtId="0" fontId="6" fillId="0" borderId="0" xfId="5" applyFont="1" applyBorder="1" applyAlignment="1">
      <alignment horizontal="center"/>
    </xf>
    <xf numFmtId="0" fontId="6" fillId="0" borderId="0" xfId="5" applyFont="1" applyAlignment="1"/>
    <xf numFmtId="0" fontId="5" fillId="0" borderId="0" xfId="5" applyFont="1" applyAlignment="1">
      <alignment vertical="center"/>
    </xf>
    <xf numFmtId="0" fontId="6" fillId="0" borderId="0" xfId="5" applyFont="1" applyFill="1" applyBorder="1"/>
    <xf numFmtId="0" fontId="5" fillId="0" borderId="0" xfId="5" applyFont="1" applyBorder="1" applyAlignment="1">
      <alignment horizontal="center"/>
    </xf>
    <xf numFmtId="0" fontId="5" fillId="0" borderId="4" xfId="5" applyFont="1" applyBorder="1" applyAlignment="1">
      <alignment horizontal="center"/>
    </xf>
    <xf numFmtId="0" fontId="5" fillId="0" borderId="0" xfId="5" applyFont="1" applyAlignment="1">
      <alignment horizontal="center"/>
    </xf>
    <xf numFmtId="164" fontId="6" fillId="0" borderId="0" xfId="4" applyNumberFormat="1" applyFont="1" applyFill="1" applyBorder="1" applyAlignment="1">
      <alignment horizontal="right"/>
    </xf>
    <xf numFmtId="0" fontId="3" fillId="0" borderId="0" xfId="0" applyFont="1" applyFill="1"/>
    <xf numFmtId="0" fontId="5" fillId="0" borderId="0" xfId="4" applyFont="1"/>
    <xf numFmtId="0" fontId="6" fillId="0" borderId="0" xfId="4" applyFont="1"/>
    <xf numFmtId="0" fontId="5" fillId="0" borderId="0" xfId="4" applyFont="1" applyAlignment="1">
      <alignment horizontal="center"/>
    </xf>
    <xf numFmtId="0" fontId="6" fillId="0" borderId="0" xfId="4" applyFont="1" applyAlignment="1">
      <alignment horizontal="left" vertical="top"/>
    </xf>
    <xf numFmtId="0" fontId="5" fillId="0" borderId="0" xfId="4" applyFont="1" applyFill="1" applyBorder="1"/>
    <xf numFmtId="0" fontId="5" fillId="0" borderId="0" xfId="4" applyFont="1" applyAlignment="1">
      <alignment vertical="center"/>
    </xf>
    <xf numFmtId="0" fontId="5" fillId="0" borderId="0" xfId="4" applyFont="1" applyFill="1" applyBorder="1" applyAlignment="1">
      <alignment vertical="center"/>
    </xf>
    <xf numFmtId="3" fontId="5" fillId="0" borderId="0" xfId="4" applyNumberFormat="1" applyFont="1" applyAlignment="1">
      <alignment vertical="center"/>
    </xf>
    <xf numFmtId="3" fontId="5" fillId="0" borderId="0" xfId="4" applyNumberFormat="1" applyFont="1"/>
    <xf numFmtId="0" fontId="5" fillId="0" borderId="0" xfId="4" applyFont="1" applyAlignment="1">
      <alignment horizontal="left"/>
    </xf>
    <xf numFmtId="0" fontId="5" fillId="0" borderId="0" xfId="4" applyFont="1" applyFill="1" applyAlignment="1">
      <alignment vertical="center"/>
    </xf>
    <xf numFmtId="0" fontId="5" fillId="0" borderId="0" xfId="4" applyFont="1" applyFill="1"/>
    <xf numFmtId="0" fontId="6" fillId="0" borderId="0" xfId="4" applyNumberFormat="1" applyFont="1" applyFill="1" applyBorder="1" applyAlignment="1">
      <alignment horizontal="right"/>
    </xf>
    <xf numFmtId="0" fontId="5" fillId="0" borderId="0" xfId="0" applyFont="1"/>
    <xf numFmtId="0" fontId="6" fillId="0" borderId="0" xfId="3" applyFont="1" applyAlignment="1">
      <alignment horizontal="center"/>
    </xf>
    <xf numFmtId="0" fontId="12" fillId="0" borderId="0" xfId="3" applyFont="1"/>
    <xf numFmtId="0" fontId="6" fillId="0" borderId="0" xfId="3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3" applyFont="1" applyFill="1" applyBorder="1" applyAlignment="1">
      <alignment horizontal="left" vertical="center"/>
    </xf>
    <xf numFmtId="0" fontId="6" fillId="0" borderId="0" xfId="4" applyFont="1" applyAlignment="1">
      <alignment vertical="center"/>
    </xf>
    <xf numFmtId="164" fontId="6" fillId="0" borderId="0" xfId="4" applyNumberFormat="1" applyFont="1" applyFill="1" applyBorder="1" applyAlignment="1">
      <alignment horizontal="right" vertical="center"/>
    </xf>
    <xf numFmtId="0" fontId="11" fillId="0" borderId="0" xfId="1" applyFont="1" applyAlignment="1">
      <alignment horizontal="center" wrapText="1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justify" vertical="center" wrapText="1"/>
    </xf>
    <xf numFmtId="0" fontId="11" fillId="3" borderId="0" xfId="1" applyFont="1" applyFill="1" applyAlignment="1">
      <alignment horizontal="center" wrapText="1"/>
    </xf>
    <xf numFmtId="49" fontId="11" fillId="3" borderId="0" xfId="1" applyNumberFormat="1" applyFont="1" applyFill="1" applyAlignment="1">
      <alignment horizontal="center" vertical="top" wrapText="1" readingOrder="1"/>
    </xf>
    <xf numFmtId="164" fontId="5" fillId="0" borderId="20" xfId="3" applyNumberFormat="1" applyFont="1" applyBorder="1"/>
    <xf numFmtId="164" fontId="5" fillId="0" borderId="6" xfId="3" applyNumberFormat="1" applyFont="1" applyBorder="1"/>
    <xf numFmtId="0" fontId="6" fillId="3" borderId="23" xfId="3" applyFont="1" applyFill="1" applyBorder="1" applyAlignment="1">
      <alignment horizontal="center" vertical="center"/>
    </xf>
    <xf numFmtId="0" fontId="6" fillId="3" borderId="24" xfId="3" applyFont="1" applyFill="1" applyBorder="1" applyAlignment="1">
      <alignment horizontal="center" vertical="center"/>
    </xf>
    <xf numFmtId="0" fontId="6" fillId="3" borderId="24" xfId="3" applyFont="1" applyFill="1" applyBorder="1" applyAlignment="1">
      <alignment horizontal="center" vertical="center" wrapText="1"/>
    </xf>
    <xf numFmtId="0" fontId="6" fillId="0" borderId="16" xfId="3" applyFont="1" applyFill="1" applyBorder="1" applyAlignment="1">
      <alignment vertical="center"/>
    </xf>
    <xf numFmtId="164" fontId="5" fillId="0" borderId="25" xfId="3" applyNumberFormat="1" applyFont="1" applyBorder="1"/>
    <xf numFmtId="0" fontId="6" fillId="4" borderId="15" xfId="3" applyNumberFormat="1" applyFont="1" applyFill="1" applyBorder="1"/>
    <xf numFmtId="164" fontId="6" fillId="4" borderId="15" xfId="3" applyNumberFormat="1" applyFont="1" applyFill="1" applyBorder="1"/>
    <xf numFmtId="0" fontId="6" fillId="0" borderId="0" xfId="5" applyFont="1" applyAlignment="1">
      <alignment horizontal="center"/>
    </xf>
    <xf numFmtId="0" fontId="6" fillId="0" borderId="0" xfId="5" applyFont="1" applyFill="1" applyBorder="1" applyAlignment="1">
      <alignment vertical="center"/>
    </xf>
    <xf numFmtId="0" fontId="6" fillId="3" borderId="21" xfId="3" applyFont="1" applyFill="1" applyBorder="1"/>
    <xf numFmtId="0" fontId="5" fillId="0" borderId="6" xfId="5" applyFont="1" applyBorder="1" applyAlignment="1">
      <alignment horizontal="center" wrapText="1"/>
    </xf>
    <xf numFmtId="165" fontId="5" fillId="0" borderId="6" xfId="6" applyNumberFormat="1" applyFont="1" applyBorder="1" applyAlignment="1">
      <alignment horizontal="center" wrapText="1"/>
    </xf>
    <xf numFmtId="0" fontId="5" fillId="0" borderId="26" xfId="5" applyFont="1" applyBorder="1" applyAlignment="1">
      <alignment horizontal="center" wrapText="1"/>
    </xf>
    <xf numFmtId="0" fontId="6" fillId="3" borderId="23" xfId="3" applyFont="1" applyFill="1" applyBorder="1" applyAlignment="1">
      <alignment horizontal="left"/>
    </xf>
    <xf numFmtId="0" fontId="5" fillId="0" borderId="24" xfId="5" applyFont="1" applyBorder="1" applyAlignment="1">
      <alignment horizontal="center" wrapText="1"/>
    </xf>
    <xf numFmtId="0" fontId="5" fillId="0" borderId="27" xfId="5" applyFont="1" applyBorder="1" applyAlignment="1">
      <alignment horizontal="center" wrapText="1"/>
    </xf>
    <xf numFmtId="0" fontId="6" fillId="3" borderId="28" xfId="3" applyFont="1" applyFill="1" applyBorder="1"/>
    <xf numFmtId="0" fontId="5" fillId="0" borderId="29" xfId="5" applyFont="1" applyBorder="1" applyAlignment="1">
      <alignment horizontal="center" wrapText="1"/>
    </xf>
    <xf numFmtId="165" fontId="5" fillId="0" borderId="29" xfId="6" applyNumberFormat="1" applyFont="1" applyBorder="1" applyAlignment="1">
      <alignment horizontal="center" wrapText="1"/>
    </xf>
    <xf numFmtId="0" fontId="5" fillId="0" borderId="30" xfId="5" applyFont="1" applyBorder="1" applyAlignment="1">
      <alignment horizontal="center" wrapText="1"/>
    </xf>
    <xf numFmtId="0" fontId="6" fillId="3" borderId="31" xfId="3" applyFont="1" applyFill="1" applyBorder="1"/>
    <xf numFmtId="0" fontId="6" fillId="3" borderId="32" xfId="5" applyFont="1" applyFill="1" applyBorder="1" applyAlignment="1">
      <alignment horizontal="center" vertical="center"/>
    </xf>
    <xf numFmtId="0" fontId="6" fillId="3" borderId="32" xfId="5" applyFont="1" applyFill="1" applyBorder="1" applyAlignment="1">
      <alignment horizontal="center" vertical="center" wrapText="1"/>
    </xf>
    <xf numFmtId="0" fontId="6" fillId="3" borderId="33" xfId="5" applyFont="1" applyFill="1" applyBorder="1" applyAlignment="1">
      <alignment horizontal="center" vertical="center" wrapText="1"/>
    </xf>
    <xf numFmtId="165" fontId="5" fillId="0" borderId="25" xfId="6" applyNumberFormat="1" applyFont="1" applyBorder="1" applyAlignment="1">
      <alignment horizontal="center" wrapText="1"/>
    </xf>
    <xf numFmtId="164" fontId="6" fillId="4" borderId="15" xfId="5" applyNumberFormat="1" applyFont="1" applyFill="1" applyBorder="1"/>
    <xf numFmtId="0" fontId="13" fillId="0" borderId="0" xfId="2" applyFont="1"/>
    <xf numFmtId="0" fontId="14" fillId="0" borderId="0" xfId="0" applyFont="1"/>
    <xf numFmtId="0" fontId="11" fillId="0" borderId="0" xfId="2" applyFont="1" applyAlignment="1">
      <alignment horizontal="center"/>
    </xf>
    <xf numFmtId="0" fontId="13" fillId="0" borderId="0" xfId="2" applyFont="1" applyAlignment="1">
      <alignment horizontal="center"/>
    </xf>
    <xf numFmtId="0" fontId="13" fillId="3" borderId="0" xfId="2" applyFont="1" applyFill="1"/>
    <xf numFmtId="0" fontId="11" fillId="3" borderId="0" xfId="2" applyFont="1" applyFill="1" applyAlignment="1">
      <alignment horizontal="center"/>
    </xf>
    <xf numFmtId="0" fontId="13" fillId="3" borderId="0" xfId="2" applyFont="1" applyFill="1" applyAlignment="1">
      <alignment horizontal="center"/>
    </xf>
    <xf numFmtId="0" fontId="11" fillId="0" borderId="0" xfId="2" applyFont="1"/>
    <xf numFmtId="0" fontId="15" fillId="0" borderId="0" xfId="2" applyFont="1"/>
    <xf numFmtId="0" fontId="16" fillId="0" borderId="0" xfId="2" applyFont="1"/>
    <xf numFmtId="0" fontId="17" fillId="0" borderId="0" xfId="3" applyFont="1" applyBorder="1"/>
    <xf numFmtId="0" fontId="6" fillId="0" borderId="0" xfId="4" applyFont="1" applyProtection="1">
      <protection locked="0"/>
    </xf>
    <xf numFmtId="0" fontId="5" fillId="0" borderId="0" xfId="4" applyFont="1" applyProtection="1">
      <protection locked="0"/>
    </xf>
    <xf numFmtId="0" fontId="5" fillId="0" borderId="0" xfId="4" applyFont="1" applyAlignment="1" applyProtection="1">
      <alignment horizontal="left"/>
      <protection locked="0"/>
    </xf>
    <xf numFmtId="0" fontId="5" fillId="0" borderId="0" xfId="0" applyFont="1" applyProtection="1">
      <protection locked="0"/>
    </xf>
    <xf numFmtId="0" fontId="5" fillId="0" borderId="0" xfId="4" applyFont="1" applyAlignment="1" applyProtection="1">
      <protection locked="0"/>
    </xf>
    <xf numFmtId="0" fontId="6" fillId="0" borderId="0" xfId="4" applyFont="1" applyAlignment="1" applyProtection="1">
      <alignment horizontal="right"/>
      <protection locked="0"/>
    </xf>
    <xf numFmtId="0" fontId="5" fillId="0" borderId="0" xfId="4" applyFont="1" applyBorder="1" applyProtection="1">
      <protection locked="0"/>
    </xf>
    <xf numFmtId="0" fontId="6" fillId="0" borderId="0" xfId="4" applyFont="1" applyBorder="1" applyAlignment="1" applyProtection="1">
      <protection locked="0"/>
    </xf>
    <xf numFmtId="0" fontId="3" fillId="0" borderId="0" xfId="0" applyFont="1" applyProtection="1">
      <protection locked="0"/>
    </xf>
    <xf numFmtId="0" fontId="5" fillId="0" borderId="0" xfId="4" applyFont="1" applyBorder="1" applyAlignment="1" applyProtection="1">
      <protection locked="0"/>
    </xf>
    <xf numFmtId="0" fontId="6" fillId="3" borderId="34" xfId="3" applyFont="1" applyFill="1" applyBorder="1" applyAlignment="1">
      <alignment horizontal="center" vertical="center" wrapText="1"/>
    </xf>
    <xf numFmtId="0" fontId="5" fillId="0" borderId="0" xfId="4" applyFont="1" applyBorder="1" applyAlignment="1" applyProtection="1">
      <protection locked="0"/>
    </xf>
    <xf numFmtId="0" fontId="18" fillId="0" borderId="0" xfId="3" applyFont="1" applyFill="1" applyBorder="1"/>
    <xf numFmtId="0" fontId="6" fillId="3" borderId="19" xfId="3" applyFont="1" applyFill="1" applyBorder="1" applyProtection="1">
      <protection locked="0"/>
    </xf>
    <xf numFmtId="0" fontId="5" fillId="2" borderId="18" xfId="3" applyFont="1" applyFill="1" applyBorder="1" applyAlignment="1" applyProtection="1">
      <alignment horizontal="center"/>
      <protection locked="0"/>
    </xf>
    <xf numFmtId="0" fontId="5" fillId="2" borderId="20" xfId="3" applyFont="1" applyFill="1" applyBorder="1" applyAlignment="1" applyProtection="1">
      <alignment horizontal="center"/>
      <protection locked="0"/>
    </xf>
    <xf numFmtId="0" fontId="5" fillId="0" borderId="20" xfId="3" applyFont="1" applyBorder="1" applyAlignment="1" applyProtection="1">
      <alignment horizontal="center"/>
      <protection locked="0"/>
    </xf>
    <xf numFmtId="0" fontId="6" fillId="3" borderId="5" xfId="3" applyFont="1" applyFill="1" applyBorder="1" applyProtection="1">
      <protection locked="0"/>
    </xf>
    <xf numFmtId="0" fontId="5" fillId="2" borderId="21" xfId="3" applyFont="1" applyFill="1" applyBorder="1" applyAlignment="1" applyProtection="1">
      <alignment horizontal="center"/>
      <protection locked="0"/>
    </xf>
    <xf numFmtId="0" fontId="5" fillId="2" borderId="6" xfId="3" applyFont="1" applyFill="1" applyBorder="1" applyAlignment="1" applyProtection="1">
      <alignment horizontal="center"/>
      <protection locked="0"/>
    </xf>
    <xf numFmtId="0" fontId="5" fillId="0" borderId="6" xfId="3" applyFont="1" applyBorder="1" applyAlignment="1" applyProtection="1">
      <alignment horizontal="center"/>
      <protection locked="0"/>
    </xf>
    <xf numFmtId="0" fontId="6" fillId="3" borderId="17" xfId="3" applyFont="1" applyFill="1" applyBorder="1" applyProtection="1">
      <protection locked="0"/>
    </xf>
    <xf numFmtId="0" fontId="5" fillId="2" borderId="22" xfId="3" applyFont="1" applyFill="1" applyBorder="1" applyAlignment="1" applyProtection="1">
      <alignment horizontal="center"/>
      <protection locked="0"/>
    </xf>
    <xf numFmtId="0" fontId="5" fillId="0" borderId="25" xfId="3" applyFont="1" applyBorder="1" applyAlignment="1" applyProtection="1">
      <alignment horizontal="center"/>
      <protection locked="0"/>
    </xf>
    <xf numFmtId="0" fontId="5" fillId="0" borderId="35" xfId="3" applyFont="1" applyBorder="1" applyAlignment="1" applyProtection="1">
      <alignment horizontal="center" wrapText="1"/>
      <protection locked="0"/>
    </xf>
    <xf numFmtId="0" fontId="5" fillId="0" borderId="36" xfId="3" applyFont="1" applyBorder="1" applyAlignment="1" applyProtection="1">
      <alignment horizontal="center" wrapText="1"/>
      <protection locked="0"/>
    </xf>
    <xf numFmtId="0" fontId="6" fillId="3" borderId="24" xfId="3" applyFont="1" applyFill="1" applyBorder="1" applyAlignment="1" applyProtection="1">
      <alignment horizontal="center" vertical="center"/>
      <protection locked="0"/>
    </xf>
    <xf numFmtId="0" fontId="5" fillId="0" borderId="35" xfId="3" applyFont="1" applyBorder="1" applyAlignment="1" applyProtection="1">
      <alignment horizontal="center"/>
      <protection locked="0"/>
    </xf>
    <xf numFmtId="0" fontId="5" fillId="0" borderId="36" xfId="3" applyFont="1" applyBorder="1" applyAlignment="1" applyProtection="1">
      <alignment horizontal="center"/>
      <protection locked="0"/>
    </xf>
    <xf numFmtId="0" fontId="6" fillId="0" borderId="0" xfId="3" applyFont="1" applyFill="1" applyBorder="1" applyProtection="1">
      <protection locked="0"/>
    </xf>
    <xf numFmtId="0" fontId="5" fillId="0" borderId="0" xfId="3" applyFont="1" applyProtection="1">
      <protection locked="0"/>
    </xf>
    <xf numFmtId="0" fontId="6" fillId="0" borderId="0" xfId="5" applyFont="1" applyProtection="1">
      <protection locked="0"/>
    </xf>
    <xf numFmtId="0" fontId="5" fillId="0" borderId="0" xfId="5" applyFont="1" applyProtection="1">
      <protection locked="0"/>
    </xf>
    <xf numFmtId="0" fontId="5" fillId="0" borderId="0" xfId="5" applyFont="1" applyBorder="1" applyProtection="1">
      <protection locked="0"/>
    </xf>
    <xf numFmtId="0" fontId="5" fillId="0" borderId="3" xfId="5" applyFont="1" applyBorder="1" applyProtection="1">
      <protection locked="0"/>
    </xf>
    <xf numFmtId="0" fontId="5" fillId="0" borderId="4" xfId="5" applyFont="1" applyBorder="1" applyAlignment="1" applyProtection="1">
      <protection locked="0"/>
    </xf>
    <xf numFmtId="0" fontId="5" fillId="0" borderId="0" xfId="3" applyFont="1" applyBorder="1" applyProtection="1">
      <protection locked="0"/>
    </xf>
    <xf numFmtId="0" fontId="6" fillId="0" borderId="0" xfId="5" applyFont="1" applyBorder="1" applyAlignment="1" applyProtection="1">
      <alignment horizontal="center"/>
      <protection locked="0"/>
    </xf>
    <xf numFmtId="0" fontId="11" fillId="3" borderId="0" xfId="2" applyFont="1" applyFill="1" applyAlignment="1">
      <alignment horizontal="center"/>
    </xf>
    <xf numFmtId="0" fontId="13" fillId="3" borderId="0" xfId="2" applyFont="1" applyFill="1" applyAlignment="1">
      <alignment horizontal="center"/>
    </xf>
    <xf numFmtId="0" fontId="5" fillId="0" borderId="0" xfId="0" applyFont="1" applyAlignment="1">
      <alignment horizontal="justify" wrapText="1"/>
    </xf>
    <xf numFmtId="0" fontId="5" fillId="2" borderId="10" xfId="3" applyFont="1" applyFill="1" applyBorder="1" applyAlignment="1" applyProtection="1">
      <alignment horizontal="left"/>
      <protection locked="0"/>
    </xf>
    <xf numFmtId="0" fontId="5" fillId="2" borderId="11" xfId="3" applyFont="1" applyFill="1" applyBorder="1" applyAlignment="1" applyProtection="1">
      <alignment horizontal="left"/>
      <protection locked="0"/>
    </xf>
    <xf numFmtId="0" fontId="5" fillId="2" borderId="12" xfId="3" applyFont="1" applyFill="1" applyBorder="1" applyAlignment="1" applyProtection="1">
      <alignment horizontal="left"/>
      <protection locked="0"/>
    </xf>
    <xf numFmtId="0" fontId="17" fillId="0" borderId="0" xfId="3" applyFont="1" applyAlignment="1">
      <alignment horizontal="center" vertical="center"/>
    </xf>
    <xf numFmtId="0" fontId="17" fillId="0" borderId="0" xfId="3" applyFont="1" applyAlignment="1">
      <alignment horizontal="center"/>
    </xf>
    <xf numFmtId="0" fontId="6" fillId="3" borderId="1" xfId="3" applyFont="1" applyFill="1" applyBorder="1" applyAlignment="1">
      <alignment horizontal="left"/>
    </xf>
    <xf numFmtId="0" fontId="6" fillId="3" borderId="2" xfId="3" applyFont="1" applyFill="1" applyBorder="1" applyAlignment="1">
      <alignment horizontal="left"/>
    </xf>
    <xf numFmtId="0" fontId="5" fillId="0" borderId="7" xfId="5" applyFont="1" applyBorder="1" applyAlignment="1">
      <alignment horizontal="left" wrapText="1"/>
    </xf>
    <xf numFmtId="0" fontId="5" fillId="0" borderId="8" xfId="5" applyFont="1" applyBorder="1" applyAlignment="1">
      <alignment horizontal="left" wrapText="1"/>
    </xf>
    <xf numFmtId="0" fontId="5" fillId="0" borderId="9" xfId="5" applyFont="1" applyBorder="1" applyAlignment="1">
      <alignment horizontal="left" wrapText="1"/>
    </xf>
    <xf numFmtId="0" fontId="17" fillId="0" borderId="0" xfId="5" applyFont="1" applyAlignment="1">
      <alignment horizontal="center"/>
    </xf>
    <xf numFmtId="0" fontId="6" fillId="0" borderId="0" xfId="5" applyFont="1" applyFill="1" applyBorder="1" applyAlignment="1">
      <alignment horizontal="center" vertical="center"/>
    </xf>
    <xf numFmtId="164" fontId="6" fillId="4" borderId="10" xfId="4" applyNumberFormat="1" applyFont="1" applyFill="1" applyBorder="1" applyAlignment="1">
      <alignment horizontal="right"/>
    </xf>
    <xf numFmtId="164" fontId="6" fillId="4" borderId="12" xfId="4" applyNumberFormat="1" applyFont="1" applyFill="1" applyBorder="1" applyAlignment="1">
      <alignment horizontal="right"/>
    </xf>
    <xf numFmtId="164" fontId="5" fillId="4" borderId="10" xfId="4" applyNumberFormat="1" applyFont="1" applyFill="1" applyBorder="1" applyAlignment="1">
      <alignment horizontal="right"/>
    </xf>
    <xf numFmtId="164" fontId="5" fillId="4" borderId="12" xfId="4" applyNumberFormat="1" applyFont="1" applyFill="1" applyBorder="1" applyAlignment="1">
      <alignment horizontal="right"/>
    </xf>
    <xf numFmtId="0" fontId="6" fillId="3" borderId="10" xfId="4" applyFont="1" applyFill="1" applyBorder="1" applyAlignment="1">
      <alignment horizontal="left"/>
    </xf>
    <xf numFmtId="0" fontId="6" fillId="3" borderId="11" xfId="4" applyFont="1" applyFill="1" applyBorder="1" applyAlignment="1">
      <alignment horizontal="left"/>
    </xf>
    <xf numFmtId="0" fontId="6" fillId="3" borderId="13" xfId="4" applyFont="1" applyFill="1" applyBorder="1" applyAlignment="1">
      <alignment horizontal="left"/>
    </xf>
    <xf numFmtId="0" fontId="6" fillId="3" borderId="14" xfId="4" applyFont="1" applyFill="1" applyBorder="1" applyAlignment="1">
      <alignment horizontal="left"/>
    </xf>
    <xf numFmtId="0" fontId="5" fillId="3" borderId="10" xfId="4" applyFont="1" applyFill="1" applyBorder="1" applyAlignment="1">
      <alignment horizontal="left" wrapText="1"/>
    </xf>
    <xf numFmtId="0" fontId="5" fillId="3" borderId="11" xfId="4" applyFont="1" applyFill="1" applyBorder="1" applyAlignment="1">
      <alignment horizontal="left" wrapText="1"/>
    </xf>
    <xf numFmtId="0" fontId="5" fillId="3" borderId="13" xfId="4" applyFont="1" applyFill="1" applyBorder="1" applyAlignment="1">
      <alignment horizontal="left" wrapText="1"/>
    </xf>
    <xf numFmtId="0" fontId="5" fillId="3" borderId="14" xfId="4" applyFont="1" applyFill="1" applyBorder="1" applyAlignment="1">
      <alignment horizontal="left" wrapText="1"/>
    </xf>
    <xf numFmtId="0" fontId="5" fillId="0" borderId="7" xfId="5" applyFont="1" applyBorder="1" applyAlignment="1" applyProtection="1">
      <alignment horizontal="left" wrapText="1"/>
      <protection locked="0"/>
    </xf>
    <xf numFmtId="0" fontId="5" fillId="0" borderId="8" xfId="5" applyFont="1" applyBorder="1" applyAlignment="1" applyProtection="1">
      <alignment horizontal="left" wrapText="1"/>
      <protection locked="0"/>
    </xf>
    <xf numFmtId="0" fontId="5" fillId="0" borderId="9" xfId="5" applyFont="1" applyBorder="1" applyAlignment="1" applyProtection="1">
      <alignment horizontal="left" wrapText="1"/>
      <protection locked="0"/>
    </xf>
    <xf numFmtId="0" fontId="17" fillId="0" borderId="0" xfId="4" applyFont="1" applyAlignment="1">
      <alignment horizontal="center" vertical="top" wrapText="1"/>
    </xf>
    <xf numFmtId="0" fontId="5" fillId="3" borderId="10" xfId="4" applyFont="1" applyFill="1" applyBorder="1" applyAlignment="1">
      <alignment horizontal="left"/>
    </xf>
    <xf numFmtId="0" fontId="5" fillId="3" borderId="11" xfId="4" applyFont="1" applyFill="1" applyBorder="1" applyAlignment="1">
      <alignment horizontal="left"/>
    </xf>
    <xf numFmtId="0" fontId="5" fillId="3" borderId="13" xfId="4" applyFont="1" applyFill="1" applyBorder="1" applyAlignment="1">
      <alignment horizontal="left"/>
    </xf>
    <xf numFmtId="0" fontId="5" fillId="3" borderId="14" xfId="4" applyFont="1" applyFill="1" applyBorder="1" applyAlignment="1">
      <alignment horizontal="left"/>
    </xf>
    <xf numFmtId="164" fontId="6" fillId="4" borderId="10" xfId="4" applyNumberFormat="1" applyFont="1" applyFill="1" applyBorder="1" applyAlignment="1" applyProtection="1">
      <alignment horizontal="right"/>
      <protection locked="0"/>
    </xf>
    <xf numFmtId="164" fontId="6" fillId="4" borderId="12" xfId="4" applyNumberFormat="1" applyFont="1" applyFill="1" applyBorder="1" applyAlignment="1" applyProtection="1">
      <alignment horizontal="right"/>
      <protection locked="0"/>
    </xf>
    <xf numFmtId="0" fontId="5" fillId="0" borderId="0" xfId="4" applyFont="1" applyBorder="1" applyAlignment="1" applyProtection="1">
      <protection locked="0"/>
    </xf>
    <xf numFmtId="0" fontId="17" fillId="0" borderId="0" xfId="4" applyFont="1" applyAlignment="1">
      <alignment horizontal="center" vertical="top"/>
    </xf>
    <xf numFmtId="0" fontId="5" fillId="0" borderId="0" xfId="4" applyFont="1" applyBorder="1" applyAlignment="1" applyProtection="1">
      <alignment horizontal="center"/>
      <protection locked="0"/>
    </xf>
    <xf numFmtId="0" fontId="6" fillId="0" borderId="0" xfId="4" applyFont="1" applyAlignment="1">
      <alignment horizontal="justify" wrapText="1"/>
    </xf>
    <xf numFmtId="4" fontId="5" fillId="4" borderId="10" xfId="4" applyNumberFormat="1" applyFont="1" applyFill="1" applyBorder="1" applyAlignment="1">
      <alignment horizontal="right"/>
    </xf>
    <xf numFmtId="4" fontId="5" fillId="4" borderId="12" xfId="4" applyNumberFormat="1" applyFont="1" applyFill="1" applyBorder="1" applyAlignment="1">
      <alignment horizontal="right"/>
    </xf>
    <xf numFmtId="14" fontId="5" fillId="0" borderId="0" xfId="5" applyNumberFormat="1" applyFont="1"/>
  </cellXfs>
  <cellStyles count="7">
    <cellStyle name="Ezres" xfId="6" builtinId="3"/>
    <cellStyle name="Normál" xfId="0" builtinId="0"/>
    <cellStyle name="Normál_Munka1" xfId="1" xr:uid="{00000000-0005-0000-0000-000002000000}"/>
    <cellStyle name="Normál_Munka2" xfId="2" xr:uid="{00000000-0005-0000-0000-000003000000}"/>
    <cellStyle name="Normál_Munka3" xfId="3" xr:uid="{00000000-0005-0000-0000-000004000000}"/>
    <cellStyle name="Normál_Munka5" xfId="5" xr:uid="{00000000-0005-0000-0000-000005000000}"/>
    <cellStyle name="Normál_Munka6" xfId="4" xr:uid="{00000000-0005-0000-0000-000006000000}"/>
  </cellStyles>
  <dxfs count="5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fill>
        <patternFill patternType="solid">
          <fgColor indexed="64"/>
          <bgColor theme="6" tint="0.79998168889431442"/>
        </patternFill>
      </fill>
      <border diagonalUp="0" diagonalDown="0">
        <left/>
        <right/>
        <top style="thin">
          <color indexed="60"/>
        </top>
        <bottom/>
        <vertical/>
        <horizontal/>
      </border>
      <protection locked="0" hidden="0"/>
    </dxf>
    <dxf>
      <border outline="0">
        <right style="thin">
          <color auto="1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alignment horizontal="center" vertical="bottom" textRotation="0" wrapText="0" indent="0" justifyLastLine="0" shrinkToFit="0" readingOrder="0"/>
      <protection locked="0" hidden="0"/>
    </dxf>
    <dxf>
      <border outline="0">
        <bottom style="medium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fill>
        <patternFill patternType="solid">
          <fgColor indexed="64"/>
          <bgColor theme="6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alignment horizontal="center" vertical="bottom" textRotation="0" wrapText="1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numFmt numFmtId="164" formatCode="#,##0\ &quot;Ft&quot;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fill>
        <patternFill patternType="solid">
          <fgColor indexed="64"/>
          <bgColor theme="6" tint="0.79998168889431442"/>
        </patternFill>
      </fill>
      <border diagonalUp="0" diagonalDown="0">
        <left/>
        <right/>
        <top style="thin">
          <color indexed="60"/>
        </top>
        <bottom/>
        <vertical/>
        <horizontal/>
      </border>
      <protection locked="0" hidden="0"/>
    </dxf>
    <dxf>
      <border outline="0">
        <right style="thin">
          <color auto="1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alignment horizontal="center" vertical="bottom" textRotation="0" wrapText="0" indent="0" justifyLastLine="0" shrinkToFit="0" readingOrder="0"/>
    </dxf>
    <dxf>
      <border outline="0">
        <bottom style="medium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alignment horizontal="center" vertical="bottom" textRotation="0" wrapText="1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numFmt numFmtId="164" formatCode="#,##0\ &quot;Ft&quot;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fill>
        <patternFill patternType="solid">
          <fgColor indexed="64"/>
          <bgColor theme="6" tint="0.79998168889431442"/>
        </patternFill>
      </fill>
      <border diagonalUp="0" diagonalDown="0">
        <left/>
        <right/>
        <top style="thin">
          <color indexed="60"/>
        </top>
        <bottom/>
        <vertical/>
        <horizontal/>
      </border>
      <protection locked="0" hidden="0"/>
    </dxf>
    <dxf>
      <border outline="0">
        <right style="thin">
          <color auto="1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alignment horizontal="center" vertical="bottom" textRotation="0" wrapText="0" indent="0" justifyLastLine="0" shrinkToFit="0" readingOrder="0"/>
    </dxf>
    <dxf>
      <border outline="0">
        <bottom style="medium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alignment horizontal="center" vertical="bottom" textRotation="0" wrapText="1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numFmt numFmtId="164" formatCode="#,##0\ &quot;Ft&quot;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fill>
        <patternFill patternType="solid">
          <fgColor indexed="64"/>
          <bgColor theme="6" tint="0.79998168889431442"/>
        </patternFill>
      </fill>
      <border diagonalUp="0" diagonalDown="0">
        <left/>
        <right/>
        <top style="thin">
          <color indexed="60"/>
        </top>
        <bottom style="thin">
          <color indexed="60"/>
        </bottom>
        <vertical/>
        <horizontal/>
      </border>
      <protection locked="0" hidden="0"/>
    </dxf>
    <dxf>
      <border outline="0">
        <right style="thin">
          <color auto="1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alignment horizontal="center" vertical="bottom" textRotation="0" wrapText="0" indent="0" justifyLastLine="0" shrinkToFit="0" readingOrder="0"/>
    </dxf>
    <dxf>
      <border outline="0">
        <bottom style="medium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</dxfs>
  <tableStyles count="0" defaultTableStyle="TableStyleMedium2" defaultPivotStyle="PivotStyleLight16"/>
  <colors>
    <mruColors>
      <color rgb="FFFEEFCA"/>
      <color rgb="FFF3D68D"/>
      <color rgb="FFF8E6BA"/>
      <color rgb="FF99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EFC0DBF1-D840-42E1-9298-BD1A8AD53629}" name="Táblázat3" displayName="Táblázat3" ref="A9:J29" totalsRowShown="0" headerRowDxfId="53" dataDxfId="51" headerRowBorderDxfId="52" tableBorderDxfId="50" headerRowCellStyle="Normál_Munka3" dataCellStyle="Normál_Munka3">
  <autoFilter ref="A9:J29" xr:uid="{EFC0DBF1-D840-42E1-9298-BD1A8AD53629}"/>
  <tableColumns count="10">
    <tableColumn id="1" xr3:uid="{0284152C-37A2-4C35-AD8E-4A929848D4EC}" name="Oszlop1" dataDxfId="49" dataCellStyle="Normál_Munka3"/>
    <tableColumn id="2" xr3:uid="{CD2972B7-1575-417C-AB87-8CF369DCEFD8}" name="Hálózatszám" dataDxfId="48" dataCellStyle="Normál_Munka3"/>
    <tableColumn id="3" xr3:uid="{D7E30E56-1B34-4B16-8CE0-B2C3BEB42EDF}" name="Pályázatszám" dataDxfId="47" dataCellStyle="Normál_Munka3"/>
    <tableColumn id="4" xr3:uid="{B3E660FC-CE0B-45FC-946F-73CAE56BC3A5}" name="Név" dataDxfId="46" dataCellStyle="Normál_Munka3"/>
    <tableColumn id="5" xr3:uid="{D3848527-801E-4D2E-82BD-C4B908D67D69}" name="Állampolgárság" dataDxfId="45" dataCellStyle="Normál_Munka3"/>
    <tableColumn id="6" xr3:uid="{9AB0CAEE-042E-47E4-8197-0F19F16A4C05}" name="Tartózkodás ideje (tól-ig)" dataDxfId="44" dataCellStyle="Normál_Munka3"/>
    <tableColumn id="7" xr3:uid="{A1196403-AA9C-4055-9AA9-599A190DC1EC}" name="Hónapok száma" dataDxfId="43" dataCellStyle="Normál_Munka3"/>
    <tableColumn id="8" xr3:uid="{B1B2A233-E775-4AFC-BB87-AF59986FF07E}" name="Mobilitás típusa" dataDxfId="42" dataCellStyle="Normál_Munka3"/>
    <tableColumn id="9" xr3:uid="{0C465F1D-4490-4DD5-9846-8CA4D899C533}" name="Kifizetett ösztöndíj" dataDxfId="41" dataCellStyle="Normál_Munka3">
      <calculatedColumnFormula>IF(H10="T",G10*190000,G10*170000)</calculatedColumnFormula>
    </tableColumn>
    <tableColumn id="10" xr3:uid="{725AE537-CFFB-4C13-B7BF-7096C3EA5F44}" name="Megjegyzés" dataDxfId="40" dataCellStyle="Normál_Munka3"/>
  </tableColumns>
  <tableStyleInfo name="TableStyleLight1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E62161B4-7B51-485D-B372-DDCCC5D28CD1}" name="Táblázat4" displayName="Táblázat4" ref="A35:J45" totalsRowShown="0" headerRowDxfId="39" dataDxfId="37" headerRowBorderDxfId="38" tableBorderDxfId="36" headerRowCellStyle="Normál_Munka3" dataCellStyle="Normál_Munka3">
  <autoFilter ref="A35:J45" xr:uid="{E62161B4-7B51-485D-B372-DDCCC5D28CD1}"/>
  <tableColumns count="10">
    <tableColumn id="1" xr3:uid="{36257199-2596-4AEC-8DE0-3E8478E49803}" name="Oszlop1" dataDxfId="35" dataCellStyle="Normál_Munka3"/>
    <tableColumn id="2" xr3:uid="{78F3808F-A5F8-4F8F-9362-EB5AD1FE4677}" name="Hálózatszám" dataDxfId="34" dataCellStyle="Normál_Munka3"/>
    <tableColumn id="3" xr3:uid="{5F92C5D0-6BB2-4EA2-A640-C308FBFD359C}" name="Pályázatszám" dataDxfId="33" dataCellStyle="Normál_Munka3"/>
    <tableColumn id="4" xr3:uid="{337AF84F-40EE-433F-96FA-137E8F587D26}" name="Név" dataDxfId="32" dataCellStyle="Normál_Munka3"/>
    <tableColumn id="5" xr3:uid="{9AD9CDDE-FED8-4D58-BA3F-A47CD7AB91C5}" name="Állampolgárság" dataDxfId="31" dataCellStyle="Normál_Munka3"/>
    <tableColumn id="6" xr3:uid="{4D4AAA19-3141-41F9-BA1D-3BC9447755CC}" name="Tartózkodás ideje (tól-ig)" dataDxfId="30" dataCellStyle="Normál_Munka3"/>
    <tableColumn id="7" xr3:uid="{ABBBAB8B-4927-4FE0-BA7F-5DE6C204E38F}" name="Hónapok száma" dataDxfId="29" dataCellStyle="Normál_Munka3"/>
    <tableColumn id="8" xr3:uid="{86BF4059-B358-4BBF-BB48-04DDD59E50A4}" name="Mobilitás típusa" dataDxfId="28" dataCellStyle="Normál_Munka3"/>
    <tableColumn id="9" xr3:uid="{0BC94BF6-13BA-4FC6-A020-DC9A444F529B}" name="Kifizetendő ösztöndíj" dataDxfId="27" dataCellStyle="Normál_Munka3">
      <calculatedColumnFormula>IF(H36="T",G36*190000,G36*170000)</calculatedColumnFormula>
    </tableColumn>
    <tableColumn id="10" xr3:uid="{91266510-0957-4DC1-B9AE-2790DEB6EBEA}" name="Megjegyzés" dataDxfId="26" dataCellStyle="Normál_Munka3"/>
  </tableColumns>
  <tableStyleInfo name="TableStyleLight1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3A9F780C-F725-4659-AA47-85A9D6D69E10}" name="Táblázat5" displayName="Táblázat5" ref="A51:J61" totalsRowShown="0" headerRowDxfId="25" dataDxfId="23" headerRowBorderDxfId="24" tableBorderDxfId="22" headerRowCellStyle="Normál_Munka3" dataCellStyle="Normál_Munka3">
  <autoFilter ref="A51:J61" xr:uid="{3A9F780C-F725-4659-AA47-85A9D6D69E10}"/>
  <tableColumns count="10">
    <tableColumn id="1" xr3:uid="{735CFAFF-986D-4BA1-813D-A67F0C1EC660}" name="Oszlop1" dataDxfId="21" dataCellStyle="Normál_Munka3"/>
    <tableColumn id="2" xr3:uid="{B2612D46-9049-41F5-B4AC-EC9C5BBFC251}" name="Hálózatszám" dataDxfId="20" dataCellStyle="Normál_Munka3"/>
    <tableColumn id="3" xr3:uid="{290D4221-37BB-47F2-BDDE-A5274A253325}" name="Pályázatszám" dataDxfId="19" dataCellStyle="Normál_Munka3"/>
    <tableColumn id="4" xr3:uid="{58309333-597B-4C17-B0F0-426FCD5EBBCA}" name="Név" dataDxfId="18" dataCellStyle="Normál_Munka3"/>
    <tableColumn id="5" xr3:uid="{6AC59257-D218-46DB-AF52-CF24F7CBFB72}" name="Állampolgárság" dataDxfId="17" dataCellStyle="Normál_Munka3"/>
    <tableColumn id="6" xr3:uid="{6E7AAA43-F707-41E1-97CD-E09B4F3600C7}" name="Tartózkodás ideje (tól-ig)" dataDxfId="16" dataCellStyle="Normál_Munka3"/>
    <tableColumn id="7" xr3:uid="{B91DB3E7-E9DA-4174-BD1A-9FF1904983D5}" name="Hónapok száma" dataDxfId="15" dataCellStyle="Normál_Munka3"/>
    <tableColumn id="8" xr3:uid="{487BBAF0-17C3-4ADA-8306-252B0CE55CD7}" name="Mobilitás típusa" dataDxfId="14" dataCellStyle="Normál_Munka3"/>
    <tableColumn id="9" xr3:uid="{4F66ACF0-C9A7-4819-B9CC-030065B19A16}" name="Kifizetendő ösztöndíj" dataDxfId="13" dataCellStyle="Normál_Munka3">
      <calculatedColumnFormula>IF(H52="T",G52*190000,G52*170000)</calculatedColumnFormula>
    </tableColumn>
    <tableColumn id="10" xr3:uid="{955479C0-0412-44C9-873C-50824E3B3948}" name="Megjegyzés" dataDxfId="12" dataCellStyle="Normál_Munka3"/>
  </tableColumns>
  <tableStyleInfo name="TableStyleLight1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DC37C301-4CCB-40A8-8089-AC65D33D208D}" name="Táblázat8" displayName="Táblázat8" ref="A67:H77" totalsRowShown="0" headerRowDxfId="11" dataDxfId="9" headerRowBorderDxfId="10" tableBorderDxfId="8" headerRowCellStyle="Normál_Munka3" dataCellStyle="Normál_Munka3">
  <autoFilter ref="A67:H77" xr:uid="{DC37C301-4CCB-40A8-8089-AC65D33D208D}"/>
  <tableColumns count="8">
    <tableColumn id="1" xr3:uid="{D30A0666-9956-41CD-86AA-E7F76E1717D2}" name="Oszlop1" dataDxfId="7" dataCellStyle="Normál_Munka3"/>
    <tableColumn id="2" xr3:uid="{E26FEA3B-1A17-489B-A7C8-39E574C70CE2}" name="Hálózatszám" dataDxfId="6" dataCellStyle="Normál_Munka3"/>
    <tableColumn id="3" xr3:uid="{8B15489B-05A1-4C0B-85D2-FCA3CD440FE2}" name="Pályázatszám" dataDxfId="5" dataCellStyle="Normál_Munka3"/>
    <tableColumn id="4" xr3:uid="{DF7B1131-D47A-4B09-A98E-57337F0F4D6E}" name="Név" dataDxfId="4" dataCellStyle="Normál_Munka3"/>
    <tableColumn id="5" xr3:uid="{7EF9DBF8-648B-4C5E-9649-64C40992B0D2}" name="Állampolgárság" dataDxfId="3" dataCellStyle="Normál_Munka3"/>
    <tableColumn id="6" xr3:uid="{179F56B2-669D-4560-B6F9-8EE1AB35AF55}" name="Tervezett tartózkodás ideje (tól-ig)" dataDxfId="2" dataCellStyle="Normál_Munka3"/>
    <tableColumn id="7" xr3:uid="{F6338614-4894-4DF6-A204-758D9DA55FE3}" name="Hónapok száma" dataDxfId="1" dataCellStyle="Normál_Munka3"/>
    <tableColumn id="8" xr3:uid="{727D266A-2688-4379-A351-D64245CDBDA1}" name="Mobilitás típusa" dataDxfId="0" dataCellStyle="Normál_Munka3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1"/>
  <sheetViews>
    <sheetView showGridLines="0" zoomScaleNormal="100" zoomScaleSheetLayoutView="100" workbookViewId="0"/>
  </sheetViews>
  <sheetFormatPr defaultColWidth="9.1796875" defaultRowHeight="15.5" x14ac:dyDescent="0.35"/>
  <cols>
    <col min="1" max="1" width="9.1796875" style="89" customWidth="1"/>
    <col min="2" max="2" width="13.54296875" style="89" bestFit="1" customWidth="1"/>
    <col min="3" max="16384" width="9.1796875" style="89"/>
  </cols>
  <sheetData>
    <row r="1" spans="1:9" x14ac:dyDescent="0.35">
      <c r="A1" s="88"/>
      <c r="B1" s="88"/>
      <c r="C1" s="88"/>
      <c r="D1" s="88"/>
      <c r="E1" s="88"/>
      <c r="F1" s="88"/>
      <c r="G1" s="88"/>
      <c r="H1" s="88"/>
      <c r="I1" s="88"/>
    </row>
    <row r="2" spans="1:9" x14ac:dyDescent="0.35">
      <c r="A2" s="88"/>
      <c r="B2" s="88"/>
      <c r="C2" s="137" t="s">
        <v>25</v>
      </c>
      <c r="D2" s="137"/>
      <c r="E2" s="137"/>
      <c r="F2" s="88"/>
      <c r="G2" s="88"/>
      <c r="H2" s="88"/>
      <c r="I2" s="88"/>
    </row>
    <row r="3" spans="1:9" x14ac:dyDescent="0.35">
      <c r="A3" s="88"/>
      <c r="B3" s="88"/>
      <c r="C3" s="88"/>
      <c r="D3" s="88"/>
      <c r="E3" s="88"/>
      <c r="F3" s="88"/>
      <c r="G3" s="88"/>
      <c r="H3" s="88"/>
      <c r="I3" s="88"/>
    </row>
    <row r="4" spans="1:9" x14ac:dyDescent="0.35">
      <c r="A4" s="88"/>
      <c r="B4" s="88"/>
      <c r="C4" s="88"/>
      <c r="D4" s="88"/>
      <c r="E4" s="88"/>
      <c r="F4" s="88"/>
      <c r="G4" s="88"/>
      <c r="H4" s="88"/>
      <c r="I4" s="88"/>
    </row>
    <row r="5" spans="1:9" x14ac:dyDescent="0.35">
      <c r="A5" s="88"/>
      <c r="B5" s="88"/>
      <c r="C5" s="90"/>
      <c r="D5" s="91"/>
      <c r="E5" s="91"/>
      <c r="F5" s="91"/>
      <c r="G5" s="88"/>
      <c r="H5" s="88"/>
      <c r="I5" s="88"/>
    </row>
    <row r="6" spans="1:9" x14ac:dyDescent="0.35">
      <c r="A6" s="88"/>
      <c r="B6" s="88"/>
      <c r="C6" s="92"/>
      <c r="D6" s="93" t="s">
        <v>46</v>
      </c>
      <c r="E6" s="94"/>
      <c r="F6" s="88"/>
      <c r="G6" s="88"/>
      <c r="H6" s="88"/>
      <c r="I6" s="88"/>
    </row>
    <row r="7" spans="1:9" x14ac:dyDescent="0.35">
      <c r="A7" s="88"/>
      <c r="B7" s="88"/>
      <c r="C7" s="92"/>
      <c r="D7" s="93" t="s">
        <v>96</v>
      </c>
      <c r="E7" s="92"/>
      <c r="F7" s="88"/>
      <c r="G7" s="88"/>
      <c r="H7" s="88"/>
      <c r="I7" s="88"/>
    </row>
    <row r="8" spans="1:9" x14ac:dyDescent="0.35">
      <c r="A8" s="88"/>
      <c r="B8" s="88"/>
      <c r="C8" s="137" t="s">
        <v>15</v>
      </c>
      <c r="D8" s="138"/>
      <c r="E8" s="138"/>
      <c r="F8" s="88"/>
      <c r="G8" s="88"/>
      <c r="H8" s="88"/>
      <c r="I8" s="88"/>
    </row>
    <row r="9" spans="1:9" x14ac:dyDescent="0.35">
      <c r="A9" s="88"/>
      <c r="B9" s="88"/>
      <c r="C9" s="88"/>
      <c r="D9" s="95"/>
      <c r="E9" s="88"/>
      <c r="F9" s="88"/>
      <c r="G9" s="88"/>
      <c r="H9" s="88"/>
      <c r="I9" s="88"/>
    </row>
    <row r="10" spans="1:9" x14ac:dyDescent="0.35">
      <c r="A10" s="88"/>
      <c r="B10" s="88"/>
      <c r="C10" s="88"/>
      <c r="D10" s="88"/>
      <c r="E10" s="88"/>
      <c r="F10" s="88"/>
      <c r="G10" s="88"/>
      <c r="H10" s="88"/>
      <c r="I10" s="88"/>
    </row>
    <row r="11" spans="1:9" x14ac:dyDescent="0.35">
      <c r="A11" s="88"/>
      <c r="B11" s="88"/>
      <c r="C11" s="88"/>
      <c r="D11" s="88"/>
      <c r="E11" s="95"/>
      <c r="F11" s="88"/>
      <c r="G11" s="88"/>
      <c r="H11" s="88"/>
      <c r="I11" s="88"/>
    </row>
    <row r="12" spans="1:9" x14ac:dyDescent="0.35">
      <c r="B12" s="95" t="s">
        <v>16</v>
      </c>
      <c r="C12" s="88" t="s">
        <v>15</v>
      </c>
      <c r="D12" s="88"/>
      <c r="E12" s="88"/>
      <c r="F12" s="88"/>
      <c r="G12" s="88"/>
      <c r="H12" s="88"/>
      <c r="I12" s="96"/>
    </row>
    <row r="13" spans="1:9" x14ac:dyDescent="0.35">
      <c r="B13" s="95" t="s">
        <v>17</v>
      </c>
      <c r="C13" s="88" t="s">
        <v>20</v>
      </c>
      <c r="D13" s="88"/>
      <c r="E13" s="88"/>
      <c r="F13" s="88"/>
      <c r="G13" s="88"/>
      <c r="H13" s="88"/>
      <c r="I13" s="96"/>
    </row>
    <row r="14" spans="1:9" x14ac:dyDescent="0.35">
      <c r="B14" s="95" t="s">
        <v>18</v>
      </c>
      <c r="C14" s="88" t="s">
        <v>50</v>
      </c>
      <c r="D14" s="88"/>
      <c r="E14" s="88"/>
      <c r="F14" s="88"/>
      <c r="G14" s="88"/>
      <c r="H14" s="88"/>
      <c r="I14" s="96"/>
    </row>
    <row r="15" spans="1:9" x14ac:dyDescent="0.35">
      <c r="B15" s="95" t="s">
        <v>19</v>
      </c>
      <c r="C15" s="88" t="s">
        <v>98</v>
      </c>
      <c r="D15" s="88"/>
      <c r="E15" s="88"/>
      <c r="F15" s="88"/>
      <c r="G15" s="88"/>
      <c r="H15" s="88"/>
      <c r="I15" s="96"/>
    </row>
    <row r="16" spans="1:9" x14ac:dyDescent="0.35">
      <c r="B16" s="95" t="s">
        <v>97</v>
      </c>
      <c r="C16" s="88" t="s">
        <v>47</v>
      </c>
      <c r="D16" s="88"/>
      <c r="E16" s="88"/>
      <c r="F16" s="88"/>
      <c r="G16" s="88"/>
      <c r="H16" s="88"/>
      <c r="I16" s="96"/>
    </row>
    <row r="17" spans="1:9" x14ac:dyDescent="0.35">
      <c r="A17" s="88"/>
      <c r="B17" s="88"/>
      <c r="C17" s="97"/>
      <c r="D17" s="97"/>
      <c r="E17" s="97"/>
      <c r="F17" s="97"/>
      <c r="G17" s="97"/>
      <c r="H17" s="97"/>
      <c r="I17" s="88"/>
    </row>
    <row r="18" spans="1:9" x14ac:dyDescent="0.35">
      <c r="A18" s="88"/>
      <c r="B18" s="88"/>
      <c r="C18" s="88"/>
      <c r="D18" s="88"/>
      <c r="E18" s="88"/>
      <c r="F18" s="88"/>
      <c r="G18" s="88"/>
      <c r="H18" s="88"/>
      <c r="I18" s="88"/>
    </row>
    <row r="19" spans="1:9" x14ac:dyDescent="0.35">
      <c r="A19" s="88"/>
      <c r="B19" s="88"/>
      <c r="C19" s="88"/>
      <c r="D19" s="88"/>
      <c r="E19" s="88"/>
      <c r="F19" s="88"/>
      <c r="G19" s="88"/>
      <c r="H19" s="88"/>
      <c r="I19" s="88"/>
    </row>
    <row r="20" spans="1:9" x14ac:dyDescent="0.35">
      <c r="A20" s="88"/>
      <c r="B20" s="88"/>
      <c r="C20" s="88"/>
      <c r="D20" s="88"/>
      <c r="E20" s="88"/>
      <c r="F20" s="88"/>
      <c r="G20" s="88"/>
      <c r="H20" s="88"/>
      <c r="I20" s="88"/>
    </row>
    <row r="21" spans="1:9" x14ac:dyDescent="0.35">
      <c r="A21" s="88"/>
      <c r="B21" s="88"/>
      <c r="C21" s="88"/>
      <c r="D21" s="88"/>
      <c r="E21" s="88"/>
      <c r="F21" s="88"/>
      <c r="G21" s="88"/>
      <c r="H21" s="88"/>
      <c r="I21" s="88"/>
    </row>
  </sheetData>
  <mergeCells count="2">
    <mergeCell ref="C2:E2"/>
    <mergeCell ref="C8:E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0"/>
  <sheetViews>
    <sheetView showGridLines="0" tabSelected="1" zoomScale="110" zoomScaleNormal="110" zoomScaleSheetLayoutView="100" workbookViewId="0"/>
  </sheetViews>
  <sheetFormatPr defaultColWidth="9.1796875" defaultRowHeight="14.5" x14ac:dyDescent="0.35"/>
  <cols>
    <col min="1" max="1" width="125.7265625" style="47" customWidth="1"/>
    <col min="2" max="16384" width="9.1796875" style="47"/>
  </cols>
  <sheetData>
    <row r="1" spans="1:1" ht="15.5" x14ac:dyDescent="0.35">
      <c r="A1" s="58" t="s">
        <v>127</v>
      </c>
    </row>
    <row r="2" spans="1:1" x14ac:dyDescent="0.35">
      <c r="A2" s="2"/>
    </row>
    <row r="3" spans="1:1" ht="26.5" x14ac:dyDescent="0.35">
      <c r="A3" s="3" t="s">
        <v>130</v>
      </c>
    </row>
    <row r="4" spans="1:1" x14ac:dyDescent="0.35">
      <c r="A4" s="4" t="s">
        <v>129</v>
      </c>
    </row>
    <row r="5" spans="1:1" x14ac:dyDescent="0.35">
      <c r="A5" s="4"/>
    </row>
    <row r="6" spans="1:1" ht="42" customHeight="1" x14ac:dyDescent="0.35">
      <c r="A6" s="5" t="s">
        <v>99</v>
      </c>
    </row>
    <row r="7" spans="1:1" x14ac:dyDescent="0.35">
      <c r="A7" s="56"/>
    </row>
    <row r="8" spans="1:1" ht="27" customHeight="1" x14ac:dyDescent="0.35">
      <c r="A8" s="6" t="s">
        <v>100</v>
      </c>
    </row>
    <row r="9" spans="1:1" x14ac:dyDescent="0.35">
      <c r="A9" s="56"/>
    </row>
    <row r="10" spans="1:1" ht="26.5" x14ac:dyDescent="0.35">
      <c r="A10" s="3" t="s">
        <v>64</v>
      </c>
    </row>
    <row r="11" spans="1:1" x14ac:dyDescent="0.35">
      <c r="A11" s="3"/>
    </row>
    <row r="12" spans="1:1" ht="53.25" customHeight="1" x14ac:dyDescent="0.35">
      <c r="A12" s="6" t="s">
        <v>101</v>
      </c>
    </row>
    <row r="13" spans="1:1" x14ac:dyDescent="0.35">
      <c r="A13" s="3"/>
    </row>
    <row r="14" spans="1:1" ht="26.5" x14ac:dyDescent="0.35">
      <c r="A14" s="3" t="s">
        <v>60</v>
      </c>
    </row>
    <row r="15" spans="1:1" x14ac:dyDescent="0.35">
      <c r="A15" s="3"/>
    </row>
    <row r="16" spans="1:1" ht="67.5" customHeight="1" x14ac:dyDescent="0.35">
      <c r="A16" s="6" t="s">
        <v>112</v>
      </c>
    </row>
    <row r="17" spans="1:1" x14ac:dyDescent="0.35">
      <c r="A17" s="6"/>
    </row>
    <row r="18" spans="1:1" ht="40.5" customHeight="1" x14ac:dyDescent="0.35">
      <c r="A18" s="7" t="s">
        <v>94</v>
      </c>
    </row>
    <row r="19" spans="1:1" x14ac:dyDescent="0.35">
      <c r="A19" s="7"/>
    </row>
    <row r="20" spans="1:1" x14ac:dyDescent="0.35">
      <c r="A20" s="6" t="s">
        <v>93</v>
      </c>
    </row>
    <row r="21" spans="1:1" x14ac:dyDescent="0.35">
      <c r="A21" s="6"/>
    </row>
    <row r="22" spans="1:1" x14ac:dyDescent="0.35">
      <c r="A22" s="6" t="s">
        <v>62</v>
      </c>
    </row>
    <row r="23" spans="1:1" x14ac:dyDescent="0.35">
      <c r="A23" s="6"/>
    </row>
    <row r="24" spans="1:1" ht="28.5" customHeight="1" x14ac:dyDescent="0.35">
      <c r="A24" s="6" t="s">
        <v>49</v>
      </c>
    </row>
    <row r="25" spans="1:1" x14ac:dyDescent="0.35">
      <c r="A25" s="2"/>
    </row>
    <row r="26" spans="1:1" ht="15.5" x14ac:dyDescent="0.35">
      <c r="A26" s="58" t="s">
        <v>61</v>
      </c>
    </row>
    <row r="27" spans="1:1" ht="15.5" x14ac:dyDescent="0.35">
      <c r="A27" s="55"/>
    </row>
    <row r="28" spans="1:1" ht="27.75" customHeight="1" x14ac:dyDescent="0.35">
      <c r="A28" s="6" t="s">
        <v>65</v>
      </c>
    </row>
    <row r="29" spans="1:1" x14ac:dyDescent="0.35">
      <c r="A29" s="6"/>
    </row>
    <row r="30" spans="1:1" ht="26" x14ac:dyDescent="0.35">
      <c r="A30" s="6" t="s">
        <v>128</v>
      </c>
    </row>
    <row r="31" spans="1:1" x14ac:dyDescent="0.35">
      <c r="A31" s="6"/>
    </row>
    <row r="32" spans="1:1" ht="28.5" customHeight="1" x14ac:dyDescent="0.35">
      <c r="A32" s="6" t="s">
        <v>113</v>
      </c>
    </row>
    <row r="33" spans="1:1" x14ac:dyDescent="0.35">
      <c r="A33" s="6"/>
    </row>
    <row r="34" spans="1:1" ht="26" x14ac:dyDescent="0.35">
      <c r="A34" s="6" t="s">
        <v>114</v>
      </c>
    </row>
    <row r="35" spans="1:1" x14ac:dyDescent="0.35">
      <c r="A35" s="6"/>
    </row>
    <row r="36" spans="1:1" ht="39" x14ac:dyDescent="0.35">
      <c r="A36" s="6" t="s">
        <v>135</v>
      </c>
    </row>
    <row r="37" spans="1:1" x14ac:dyDescent="0.35">
      <c r="A37" s="6"/>
    </row>
    <row r="38" spans="1:1" ht="29.25" customHeight="1" x14ac:dyDescent="0.35">
      <c r="A38" s="6" t="s">
        <v>115</v>
      </c>
    </row>
    <row r="39" spans="1:1" x14ac:dyDescent="0.35">
      <c r="A39" s="3"/>
    </row>
    <row r="40" spans="1:1" x14ac:dyDescent="0.35">
      <c r="A40" s="10" t="s">
        <v>109</v>
      </c>
    </row>
    <row r="41" spans="1:1" x14ac:dyDescent="0.35">
      <c r="A41" s="3"/>
    </row>
    <row r="42" spans="1:1" ht="39" customHeight="1" x14ac:dyDescent="0.35">
      <c r="A42" s="6" t="s">
        <v>116</v>
      </c>
    </row>
    <row r="43" spans="1:1" ht="27" customHeight="1" x14ac:dyDescent="0.35">
      <c r="A43" s="6" t="s">
        <v>117</v>
      </c>
    </row>
    <row r="44" spans="1:1" x14ac:dyDescent="0.35">
      <c r="A44" s="6"/>
    </row>
    <row r="45" spans="1:1" ht="66.75" customHeight="1" x14ac:dyDescent="0.35">
      <c r="A45" s="6" t="s">
        <v>136</v>
      </c>
    </row>
    <row r="46" spans="1:1" x14ac:dyDescent="0.35">
      <c r="A46" s="6"/>
    </row>
    <row r="47" spans="1:1" x14ac:dyDescent="0.35">
      <c r="A47" s="7" t="s">
        <v>71</v>
      </c>
    </row>
    <row r="48" spans="1:1" x14ac:dyDescent="0.35">
      <c r="A48" s="3"/>
    </row>
    <row r="49" spans="1:1" ht="39" customHeight="1" x14ac:dyDescent="0.35">
      <c r="A49" s="6" t="s">
        <v>118</v>
      </c>
    </row>
    <row r="50" spans="1:1" ht="26.25" customHeight="1" x14ac:dyDescent="0.35">
      <c r="A50" s="6" t="s">
        <v>72</v>
      </c>
    </row>
    <row r="51" spans="1:1" x14ac:dyDescent="0.35">
      <c r="A51" s="6"/>
    </row>
    <row r="52" spans="1:1" x14ac:dyDescent="0.35">
      <c r="A52" s="7" t="s">
        <v>110</v>
      </c>
    </row>
    <row r="53" spans="1:1" x14ac:dyDescent="0.35">
      <c r="A53" s="3"/>
    </row>
    <row r="54" spans="1:1" ht="39.75" customHeight="1" x14ac:dyDescent="0.35">
      <c r="A54" s="6" t="s">
        <v>119</v>
      </c>
    </row>
    <row r="55" spans="1:1" x14ac:dyDescent="0.35">
      <c r="A55" s="6"/>
    </row>
    <row r="56" spans="1:1" x14ac:dyDescent="0.35">
      <c r="A56" s="7" t="s">
        <v>39</v>
      </c>
    </row>
    <row r="57" spans="1:1" x14ac:dyDescent="0.35">
      <c r="A57" s="3"/>
    </row>
    <row r="58" spans="1:1" ht="48" customHeight="1" x14ac:dyDescent="0.35">
      <c r="A58" s="6" t="s">
        <v>120</v>
      </c>
    </row>
    <row r="59" spans="1:1" ht="15" customHeight="1" x14ac:dyDescent="0.35">
      <c r="A59" s="6"/>
    </row>
    <row r="60" spans="1:1" ht="15.5" x14ac:dyDescent="0.35">
      <c r="A60" s="59" t="s">
        <v>90</v>
      </c>
    </row>
    <row r="61" spans="1:1" ht="15.5" x14ac:dyDescent="0.35">
      <c r="A61" s="9"/>
    </row>
    <row r="62" spans="1:1" x14ac:dyDescent="0.35">
      <c r="A62" s="8" t="s">
        <v>91</v>
      </c>
    </row>
    <row r="63" spans="1:1" ht="15.5" x14ac:dyDescent="0.35">
      <c r="A63" s="9"/>
    </row>
    <row r="64" spans="1:1" ht="52" x14ac:dyDescent="0.35">
      <c r="A64" s="5" t="s">
        <v>95</v>
      </c>
    </row>
    <row r="65" spans="1:1" x14ac:dyDescent="0.35">
      <c r="A65" s="5"/>
    </row>
    <row r="66" spans="1:1" x14ac:dyDescent="0.35">
      <c r="A66" s="5" t="s">
        <v>121</v>
      </c>
    </row>
    <row r="67" spans="1:1" x14ac:dyDescent="0.35">
      <c r="A67" s="5"/>
    </row>
    <row r="68" spans="1:1" ht="26" x14ac:dyDescent="0.35">
      <c r="A68" s="5" t="s">
        <v>122</v>
      </c>
    </row>
    <row r="69" spans="1:1" x14ac:dyDescent="0.35">
      <c r="A69" s="5"/>
    </row>
    <row r="70" spans="1:1" ht="43.5" customHeight="1" x14ac:dyDescent="0.35">
      <c r="A70" s="5" t="s">
        <v>123</v>
      </c>
    </row>
    <row r="71" spans="1:1" x14ac:dyDescent="0.35">
      <c r="A71" s="2"/>
    </row>
    <row r="72" spans="1:1" ht="15.5" x14ac:dyDescent="0.35">
      <c r="A72" s="58" t="s">
        <v>86</v>
      </c>
    </row>
    <row r="73" spans="1:1" x14ac:dyDescent="0.35">
      <c r="A73" s="2"/>
    </row>
    <row r="74" spans="1:1" ht="26" x14ac:dyDescent="0.35">
      <c r="A74" s="6" t="s">
        <v>87</v>
      </c>
    </row>
    <row r="75" spans="1:1" x14ac:dyDescent="0.35">
      <c r="A75" s="6"/>
    </row>
    <row r="76" spans="1:1" ht="26" x14ac:dyDescent="0.35">
      <c r="A76" s="6" t="s">
        <v>124</v>
      </c>
    </row>
    <row r="77" spans="1:1" x14ac:dyDescent="0.35">
      <c r="A77" s="6"/>
    </row>
    <row r="78" spans="1:1" x14ac:dyDescent="0.35">
      <c r="A78" s="6" t="s">
        <v>125</v>
      </c>
    </row>
    <row r="79" spans="1:1" x14ac:dyDescent="0.35">
      <c r="A79" s="57"/>
    </row>
    <row r="80" spans="1:1" x14ac:dyDescent="0.35">
      <c r="A80" s="6" t="s">
        <v>126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90"/>
  <sheetViews>
    <sheetView showGridLines="0" zoomScale="80" zoomScaleNormal="80" workbookViewId="0"/>
  </sheetViews>
  <sheetFormatPr defaultColWidth="9.1796875" defaultRowHeight="14.5" x14ac:dyDescent="0.35"/>
  <cols>
    <col min="1" max="1" width="9.54296875" style="47" customWidth="1"/>
    <col min="2" max="2" width="27" style="47" bestFit="1" customWidth="1"/>
    <col min="3" max="3" width="14.36328125" style="47" customWidth="1"/>
    <col min="4" max="4" width="23.1796875" style="47" customWidth="1"/>
    <col min="5" max="5" width="20" style="47" customWidth="1"/>
    <col min="6" max="6" width="32.26953125" style="47" customWidth="1"/>
    <col min="7" max="8" width="16.453125" style="47" customWidth="1"/>
    <col min="9" max="9" width="20.81640625" style="47" bestFit="1" customWidth="1"/>
    <col min="10" max="10" width="13" style="47" customWidth="1"/>
    <col min="11" max="16384" width="9.1796875" style="47"/>
  </cols>
  <sheetData>
    <row r="1" spans="1:10" ht="17" x14ac:dyDescent="0.4">
      <c r="A1" s="98"/>
      <c r="B1" s="144" t="s">
        <v>0</v>
      </c>
      <c r="C1" s="144"/>
      <c r="D1" s="144"/>
      <c r="E1" s="144"/>
      <c r="F1" s="144"/>
      <c r="G1" s="144"/>
      <c r="H1" s="144"/>
      <c r="I1" s="144"/>
      <c r="J1" s="144"/>
    </row>
    <row r="2" spans="1:10" ht="17" x14ac:dyDescent="0.35">
      <c r="A2" s="143" t="s">
        <v>42</v>
      </c>
      <c r="B2" s="143"/>
      <c r="C2" s="143"/>
      <c r="D2" s="143"/>
      <c r="E2" s="143"/>
      <c r="F2" s="143"/>
      <c r="G2" s="143"/>
      <c r="H2" s="143"/>
      <c r="I2" s="143"/>
      <c r="J2" s="143"/>
    </row>
    <row r="3" spans="1:10" x14ac:dyDescent="0.35">
      <c r="A3" s="18"/>
      <c r="B3" s="12"/>
      <c r="C3" s="12"/>
      <c r="D3" s="13"/>
      <c r="E3" s="48"/>
      <c r="F3" s="48"/>
      <c r="G3" s="13"/>
      <c r="H3" s="11"/>
      <c r="I3" s="11"/>
    </row>
    <row r="4" spans="1:10" x14ac:dyDescent="0.35">
      <c r="A4" s="11"/>
      <c r="B4" s="13" t="s">
        <v>26</v>
      </c>
      <c r="C4" s="140"/>
      <c r="D4" s="141"/>
      <c r="E4" s="141"/>
      <c r="F4" s="142"/>
      <c r="G4" s="11"/>
      <c r="H4" s="11"/>
      <c r="I4" s="11"/>
    </row>
    <row r="5" spans="1:10" x14ac:dyDescent="0.35">
      <c r="A5" s="11"/>
      <c r="B5" s="13" t="s">
        <v>69</v>
      </c>
      <c r="C5" s="140"/>
      <c r="D5" s="141"/>
      <c r="E5" s="141"/>
      <c r="F5" s="142"/>
      <c r="G5" s="11"/>
      <c r="H5" s="11"/>
      <c r="I5" s="11"/>
    </row>
    <row r="6" spans="1:10" ht="15.75" customHeight="1" x14ac:dyDescent="0.35">
      <c r="A6" s="11"/>
      <c r="B6" s="14"/>
      <c r="C6" s="14"/>
      <c r="D6" s="15"/>
      <c r="E6" s="49"/>
      <c r="F6" s="49"/>
      <c r="G6" s="11"/>
      <c r="H6" s="16"/>
      <c r="I6" s="11"/>
    </row>
    <row r="7" spans="1:10" x14ac:dyDescent="0.35">
      <c r="A7" s="50" t="s">
        <v>102</v>
      </c>
      <c r="B7" s="50"/>
      <c r="C7" s="50"/>
      <c r="D7" s="50"/>
      <c r="E7" s="50"/>
      <c r="F7" s="50"/>
      <c r="G7" s="12"/>
      <c r="H7" s="12"/>
      <c r="I7" s="12"/>
    </row>
    <row r="8" spans="1:10" x14ac:dyDescent="0.35">
      <c r="A8" s="111" t="s">
        <v>133</v>
      </c>
      <c r="B8" s="17"/>
      <c r="C8" s="17"/>
      <c r="D8" s="18"/>
      <c r="E8" s="18"/>
      <c r="F8" s="12"/>
      <c r="G8" s="12"/>
      <c r="H8" s="12"/>
      <c r="I8" s="12"/>
    </row>
    <row r="9" spans="1:10" s="51" customFormat="1" ht="34.5" customHeight="1" thickBot="1" x14ac:dyDescent="0.4">
      <c r="A9" s="65" t="s">
        <v>132</v>
      </c>
      <c r="B9" s="62" t="s">
        <v>41</v>
      </c>
      <c r="C9" s="63" t="s">
        <v>40</v>
      </c>
      <c r="D9" s="63" t="s">
        <v>51</v>
      </c>
      <c r="E9" s="63" t="s">
        <v>38</v>
      </c>
      <c r="F9" s="64" t="s">
        <v>52</v>
      </c>
      <c r="G9" s="63" t="s">
        <v>3</v>
      </c>
      <c r="H9" s="64" t="s">
        <v>54</v>
      </c>
      <c r="I9" s="63" t="s">
        <v>37</v>
      </c>
      <c r="J9" s="109" t="s">
        <v>63</v>
      </c>
    </row>
    <row r="10" spans="1:10" x14ac:dyDescent="0.35">
      <c r="A10" s="112" t="s">
        <v>2</v>
      </c>
      <c r="B10" s="113"/>
      <c r="C10" s="114"/>
      <c r="D10" s="115"/>
      <c r="E10" s="115"/>
      <c r="F10" s="115"/>
      <c r="G10" s="115"/>
      <c r="H10" s="115"/>
      <c r="I10" s="60">
        <f t="shared" ref="I10:I23" si="0">IF(H10="T",G10*190000,G10*170000)</f>
        <v>0</v>
      </c>
      <c r="J10" s="123"/>
    </row>
    <row r="11" spans="1:10" x14ac:dyDescent="0.35">
      <c r="A11" s="116" t="s">
        <v>4</v>
      </c>
      <c r="B11" s="117"/>
      <c r="C11" s="118"/>
      <c r="D11" s="119"/>
      <c r="E11" s="119"/>
      <c r="F11" s="119"/>
      <c r="G11" s="119"/>
      <c r="H11" s="119"/>
      <c r="I11" s="61">
        <f t="shared" si="0"/>
        <v>0</v>
      </c>
      <c r="J11" s="124"/>
    </row>
    <row r="12" spans="1:10" x14ac:dyDescent="0.35">
      <c r="A12" s="120" t="s">
        <v>5</v>
      </c>
      <c r="B12" s="117"/>
      <c r="C12" s="118"/>
      <c r="D12" s="119"/>
      <c r="E12" s="119"/>
      <c r="F12" s="119"/>
      <c r="G12" s="119"/>
      <c r="H12" s="119"/>
      <c r="I12" s="61">
        <f t="shared" si="0"/>
        <v>0</v>
      </c>
      <c r="J12" s="124"/>
    </row>
    <row r="13" spans="1:10" x14ac:dyDescent="0.35">
      <c r="A13" s="116" t="s">
        <v>6</v>
      </c>
      <c r="B13" s="117"/>
      <c r="C13" s="118"/>
      <c r="D13" s="119"/>
      <c r="E13" s="119"/>
      <c r="F13" s="119"/>
      <c r="G13" s="119"/>
      <c r="H13" s="119"/>
      <c r="I13" s="61">
        <f t="shared" si="0"/>
        <v>0</v>
      </c>
      <c r="J13" s="124"/>
    </row>
    <row r="14" spans="1:10" x14ac:dyDescent="0.35">
      <c r="A14" s="116" t="s">
        <v>7</v>
      </c>
      <c r="B14" s="117"/>
      <c r="C14" s="118"/>
      <c r="D14" s="119"/>
      <c r="E14" s="119"/>
      <c r="F14" s="119"/>
      <c r="G14" s="119"/>
      <c r="H14" s="119"/>
      <c r="I14" s="61">
        <f t="shared" si="0"/>
        <v>0</v>
      </c>
      <c r="J14" s="124"/>
    </row>
    <row r="15" spans="1:10" x14ac:dyDescent="0.35">
      <c r="A15" s="120" t="s">
        <v>8</v>
      </c>
      <c r="B15" s="117"/>
      <c r="C15" s="118"/>
      <c r="D15" s="119"/>
      <c r="E15" s="119"/>
      <c r="F15" s="119"/>
      <c r="G15" s="119"/>
      <c r="H15" s="119"/>
      <c r="I15" s="61">
        <f t="shared" si="0"/>
        <v>0</v>
      </c>
      <c r="J15" s="124"/>
    </row>
    <row r="16" spans="1:10" x14ac:dyDescent="0.35">
      <c r="A16" s="116" t="s">
        <v>9</v>
      </c>
      <c r="B16" s="117"/>
      <c r="C16" s="118"/>
      <c r="D16" s="119"/>
      <c r="E16" s="119"/>
      <c r="F16" s="119"/>
      <c r="G16" s="119"/>
      <c r="H16" s="119"/>
      <c r="I16" s="61">
        <f t="shared" si="0"/>
        <v>0</v>
      </c>
      <c r="J16" s="124"/>
    </row>
    <row r="17" spans="1:10" x14ac:dyDescent="0.35">
      <c r="A17" s="116" t="s">
        <v>10</v>
      </c>
      <c r="B17" s="117"/>
      <c r="C17" s="118"/>
      <c r="D17" s="119"/>
      <c r="E17" s="119"/>
      <c r="F17" s="119"/>
      <c r="G17" s="119"/>
      <c r="H17" s="119"/>
      <c r="I17" s="61">
        <f t="shared" si="0"/>
        <v>0</v>
      </c>
      <c r="J17" s="124"/>
    </row>
    <row r="18" spans="1:10" x14ac:dyDescent="0.35">
      <c r="A18" s="120" t="s">
        <v>21</v>
      </c>
      <c r="B18" s="117"/>
      <c r="C18" s="118"/>
      <c r="D18" s="119"/>
      <c r="E18" s="119"/>
      <c r="F18" s="119"/>
      <c r="G18" s="119"/>
      <c r="H18" s="119"/>
      <c r="I18" s="61">
        <f t="shared" si="0"/>
        <v>0</v>
      </c>
      <c r="J18" s="124"/>
    </row>
    <row r="19" spans="1:10" x14ac:dyDescent="0.35">
      <c r="A19" s="116" t="s">
        <v>22</v>
      </c>
      <c r="B19" s="117"/>
      <c r="C19" s="118"/>
      <c r="D19" s="119"/>
      <c r="E19" s="119"/>
      <c r="F19" s="119"/>
      <c r="G19" s="119"/>
      <c r="H19" s="119"/>
      <c r="I19" s="61">
        <f t="shared" si="0"/>
        <v>0</v>
      </c>
      <c r="J19" s="124"/>
    </row>
    <row r="20" spans="1:10" x14ac:dyDescent="0.35">
      <c r="A20" s="116" t="s">
        <v>23</v>
      </c>
      <c r="B20" s="117"/>
      <c r="C20" s="118"/>
      <c r="D20" s="119"/>
      <c r="E20" s="119"/>
      <c r="F20" s="119"/>
      <c r="G20" s="119"/>
      <c r="H20" s="119"/>
      <c r="I20" s="61">
        <f t="shared" si="0"/>
        <v>0</v>
      </c>
      <c r="J20" s="124"/>
    </row>
    <row r="21" spans="1:10" x14ac:dyDescent="0.35">
      <c r="A21" s="120" t="s">
        <v>24</v>
      </c>
      <c r="B21" s="117"/>
      <c r="C21" s="118"/>
      <c r="D21" s="119"/>
      <c r="E21" s="119"/>
      <c r="F21" s="119"/>
      <c r="G21" s="119"/>
      <c r="H21" s="119"/>
      <c r="I21" s="61">
        <f t="shared" si="0"/>
        <v>0</v>
      </c>
      <c r="J21" s="124"/>
    </row>
    <row r="22" spans="1:10" x14ac:dyDescent="0.35">
      <c r="A22" s="116" t="s">
        <v>29</v>
      </c>
      <c r="B22" s="117"/>
      <c r="C22" s="118"/>
      <c r="D22" s="119"/>
      <c r="E22" s="119"/>
      <c r="F22" s="119"/>
      <c r="G22" s="119"/>
      <c r="H22" s="119"/>
      <c r="I22" s="61">
        <f t="shared" si="0"/>
        <v>0</v>
      </c>
      <c r="J22" s="124"/>
    </row>
    <row r="23" spans="1:10" x14ac:dyDescent="0.35">
      <c r="A23" s="116" t="s">
        <v>30</v>
      </c>
      <c r="B23" s="117"/>
      <c r="C23" s="118"/>
      <c r="D23" s="119"/>
      <c r="E23" s="119"/>
      <c r="F23" s="119"/>
      <c r="G23" s="119"/>
      <c r="H23" s="119"/>
      <c r="I23" s="61">
        <f t="shared" si="0"/>
        <v>0</v>
      </c>
      <c r="J23" s="124"/>
    </row>
    <row r="24" spans="1:10" x14ac:dyDescent="0.35">
      <c r="A24" s="120" t="s">
        <v>31</v>
      </c>
      <c r="B24" s="117"/>
      <c r="C24" s="118"/>
      <c r="D24" s="119"/>
      <c r="E24" s="119"/>
      <c r="F24" s="119"/>
      <c r="G24" s="119"/>
      <c r="H24" s="119"/>
      <c r="I24" s="61">
        <f t="shared" ref="I24:I29" si="1">IF(H24="T",G24*190000,G24*170000)</f>
        <v>0</v>
      </c>
      <c r="J24" s="124"/>
    </row>
    <row r="25" spans="1:10" x14ac:dyDescent="0.35">
      <c r="A25" s="116" t="s">
        <v>32</v>
      </c>
      <c r="B25" s="117"/>
      <c r="C25" s="118"/>
      <c r="D25" s="119"/>
      <c r="E25" s="119"/>
      <c r="F25" s="119"/>
      <c r="G25" s="119"/>
      <c r="H25" s="119"/>
      <c r="I25" s="61">
        <f t="shared" si="1"/>
        <v>0</v>
      </c>
      <c r="J25" s="124"/>
    </row>
    <row r="26" spans="1:10" x14ac:dyDescent="0.35">
      <c r="A26" s="116" t="s">
        <v>33</v>
      </c>
      <c r="B26" s="117"/>
      <c r="C26" s="118"/>
      <c r="D26" s="119"/>
      <c r="E26" s="119"/>
      <c r="F26" s="119"/>
      <c r="G26" s="119"/>
      <c r="H26" s="119"/>
      <c r="I26" s="61">
        <f t="shared" si="1"/>
        <v>0</v>
      </c>
      <c r="J26" s="124"/>
    </row>
    <row r="27" spans="1:10" x14ac:dyDescent="0.35">
      <c r="A27" s="120" t="s">
        <v>34</v>
      </c>
      <c r="B27" s="117"/>
      <c r="C27" s="118"/>
      <c r="D27" s="119"/>
      <c r="E27" s="119"/>
      <c r="F27" s="119"/>
      <c r="G27" s="119"/>
      <c r="H27" s="119"/>
      <c r="I27" s="61">
        <f t="shared" si="1"/>
        <v>0</v>
      </c>
      <c r="J27" s="124"/>
    </row>
    <row r="28" spans="1:10" x14ac:dyDescent="0.35">
      <c r="A28" s="116" t="s">
        <v>35</v>
      </c>
      <c r="B28" s="117"/>
      <c r="C28" s="118"/>
      <c r="D28" s="119"/>
      <c r="E28" s="119"/>
      <c r="F28" s="119"/>
      <c r="G28" s="119"/>
      <c r="H28" s="119"/>
      <c r="I28" s="61">
        <f t="shared" si="1"/>
        <v>0</v>
      </c>
      <c r="J28" s="124"/>
    </row>
    <row r="29" spans="1:10" ht="15" thickBot="1" x14ac:dyDescent="0.4">
      <c r="A29" s="120" t="s">
        <v>36</v>
      </c>
      <c r="B29" s="121"/>
      <c r="C29" s="118"/>
      <c r="D29" s="119"/>
      <c r="E29" s="119"/>
      <c r="F29" s="119"/>
      <c r="G29" s="122"/>
      <c r="H29" s="119"/>
      <c r="I29" s="66">
        <f t="shared" si="1"/>
        <v>0</v>
      </c>
      <c r="J29" s="124"/>
    </row>
    <row r="30" spans="1:10" ht="15" thickBot="1" x14ac:dyDescent="0.4">
      <c r="A30" s="145" t="s">
        <v>1</v>
      </c>
      <c r="B30" s="146"/>
      <c r="C30" s="19"/>
      <c r="D30" s="11"/>
      <c r="E30" s="11"/>
      <c r="F30" s="11"/>
      <c r="G30" s="67">
        <f>SUM(G10:G29)</f>
        <v>0</v>
      </c>
      <c r="H30" s="11"/>
      <c r="I30" s="68">
        <f>SUM(I10:I29)</f>
        <v>0</v>
      </c>
    </row>
    <row r="31" spans="1:10" ht="16.5" customHeight="1" x14ac:dyDescent="0.35">
      <c r="A31" s="11"/>
      <c r="B31" s="14"/>
      <c r="C31" s="14"/>
      <c r="D31" s="15"/>
      <c r="E31" s="49"/>
      <c r="F31" s="49"/>
      <c r="G31" s="11"/>
      <c r="H31" s="16"/>
      <c r="I31" s="11"/>
    </row>
    <row r="32" spans="1:10" x14ac:dyDescent="0.35">
      <c r="A32" s="11"/>
      <c r="B32" s="11"/>
      <c r="C32" s="11"/>
      <c r="D32" s="14"/>
      <c r="E32" s="11"/>
      <c r="F32" s="11"/>
      <c r="G32" s="11"/>
      <c r="H32" s="11"/>
      <c r="I32" s="11"/>
    </row>
    <row r="33" spans="1:10" x14ac:dyDescent="0.35">
      <c r="A33" s="50" t="s">
        <v>70</v>
      </c>
      <c r="B33" s="50"/>
      <c r="C33" s="50"/>
      <c r="D33" s="50"/>
      <c r="E33" s="50"/>
      <c r="F33" s="50"/>
      <c r="G33" s="12"/>
      <c r="H33" s="12"/>
      <c r="I33" s="12"/>
    </row>
    <row r="34" spans="1:10" x14ac:dyDescent="0.35">
      <c r="A34" s="111" t="s">
        <v>134</v>
      </c>
      <c r="B34" s="52"/>
      <c r="C34" s="52"/>
      <c r="D34" s="52"/>
      <c r="E34" s="52"/>
      <c r="F34" s="52"/>
      <c r="G34" s="12"/>
      <c r="H34" s="12"/>
      <c r="I34" s="12"/>
    </row>
    <row r="35" spans="1:10" s="51" customFormat="1" ht="15" thickBot="1" x14ac:dyDescent="0.4">
      <c r="A35" s="65" t="s">
        <v>132</v>
      </c>
      <c r="B35" s="62" t="s">
        <v>41</v>
      </c>
      <c r="C35" s="63" t="s">
        <v>40</v>
      </c>
      <c r="D35" s="63" t="s">
        <v>51</v>
      </c>
      <c r="E35" s="63" t="s">
        <v>38</v>
      </c>
      <c r="F35" s="64" t="s">
        <v>52</v>
      </c>
      <c r="G35" s="125" t="s">
        <v>3</v>
      </c>
      <c r="H35" s="64" t="s">
        <v>54</v>
      </c>
      <c r="I35" s="63" t="s">
        <v>14</v>
      </c>
      <c r="J35" s="109" t="s">
        <v>63</v>
      </c>
    </row>
    <row r="36" spans="1:10" x14ac:dyDescent="0.35">
      <c r="A36" s="112" t="s">
        <v>2</v>
      </c>
      <c r="B36" s="113"/>
      <c r="C36" s="114"/>
      <c r="D36" s="115"/>
      <c r="E36" s="115"/>
      <c r="F36" s="115"/>
      <c r="G36" s="115"/>
      <c r="H36" s="115"/>
      <c r="I36" s="60">
        <f>IF(H36="T",G36*190000,G36*170000)</f>
        <v>0</v>
      </c>
      <c r="J36" s="123"/>
    </row>
    <row r="37" spans="1:10" x14ac:dyDescent="0.35">
      <c r="A37" s="116" t="s">
        <v>4</v>
      </c>
      <c r="B37" s="117"/>
      <c r="C37" s="118"/>
      <c r="D37" s="119"/>
      <c r="E37" s="119"/>
      <c r="F37" s="119"/>
      <c r="G37" s="119"/>
      <c r="H37" s="119"/>
      <c r="I37" s="61">
        <f t="shared" ref="I37:I45" si="2">IF(H37="T",G37*190000,G37*170000)</f>
        <v>0</v>
      </c>
      <c r="J37" s="124"/>
    </row>
    <row r="38" spans="1:10" x14ac:dyDescent="0.35">
      <c r="A38" s="120" t="s">
        <v>5</v>
      </c>
      <c r="B38" s="117"/>
      <c r="C38" s="118"/>
      <c r="D38" s="119"/>
      <c r="E38" s="119"/>
      <c r="F38" s="119"/>
      <c r="G38" s="119"/>
      <c r="H38" s="119"/>
      <c r="I38" s="61">
        <f t="shared" si="2"/>
        <v>0</v>
      </c>
      <c r="J38" s="124"/>
    </row>
    <row r="39" spans="1:10" x14ac:dyDescent="0.35">
      <c r="A39" s="116" t="s">
        <v>6</v>
      </c>
      <c r="B39" s="117"/>
      <c r="C39" s="118"/>
      <c r="D39" s="119"/>
      <c r="E39" s="119"/>
      <c r="F39" s="119"/>
      <c r="G39" s="119"/>
      <c r="H39" s="119"/>
      <c r="I39" s="61">
        <f t="shared" si="2"/>
        <v>0</v>
      </c>
      <c r="J39" s="124"/>
    </row>
    <row r="40" spans="1:10" x14ac:dyDescent="0.35">
      <c r="A40" s="116" t="s">
        <v>7</v>
      </c>
      <c r="B40" s="117"/>
      <c r="C40" s="118"/>
      <c r="D40" s="119"/>
      <c r="E40" s="119"/>
      <c r="F40" s="119"/>
      <c r="G40" s="119"/>
      <c r="H40" s="119"/>
      <c r="I40" s="61">
        <f t="shared" si="2"/>
        <v>0</v>
      </c>
      <c r="J40" s="124"/>
    </row>
    <row r="41" spans="1:10" x14ac:dyDescent="0.35">
      <c r="A41" s="120" t="s">
        <v>8</v>
      </c>
      <c r="B41" s="117"/>
      <c r="C41" s="118"/>
      <c r="D41" s="119"/>
      <c r="E41" s="119"/>
      <c r="F41" s="119"/>
      <c r="G41" s="119"/>
      <c r="H41" s="119"/>
      <c r="I41" s="61">
        <f t="shared" si="2"/>
        <v>0</v>
      </c>
      <c r="J41" s="124"/>
    </row>
    <row r="42" spans="1:10" x14ac:dyDescent="0.35">
      <c r="A42" s="116" t="s">
        <v>9</v>
      </c>
      <c r="B42" s="117"/>
      <c r="C42" s="118"/>
      <c r="D42" s="119"/>
      <c r="E42" s="119"/>
      <c r="F42" s="119"/>
      <c r="G42" s="119"/>
      <c r="H42" s="119"/>
      <c r="I42" s="61">
        <f t="shared" si="2"/>
        <v>0</v>
      </c>
      <c r="J42" s="124"/>
    </row>
    <row r="43" spans="1:10" x14ac:dyDescent="0.35">
      <c r="A43" s="116" t="s">
        <v>10</v>
      </c>
      <c r="B43" s="117"/>
      <c r="C43" s="118"/>
      <c r="D43" s="119"/>
      <c r="E43" s="119"/>
      <c r="F43" s="119"/>
      <c r="G43" s="119"/>
      <c r="H43" s="119"/>
      <c r="I43" s="61">
        <f t="shared" si="2"/>
        <v>0</v>
      </c>
      <c r="J43" s="124"/>
    </row>
    <row r="44" spans="1:10" x14ac:dyDescent="0.35">
      <c r="A44" s="120" t="s">
        <v>21</v>
      </c>
      <c r="B44" s="117"/>
      <c r="C44" s="118"/>
      <c r="D44" s="119"/>
      <c r="E44" s="119"/>
      <c r="F44" s="119"/>
      <c r="G44" s="119"/>
      <c r="H44" s="119"/>
      <c r="I44" s="61">
        <f t="shared" si="2"/>
        <v>0</v>
      </c>
      <c r="J44" s="124"/>
    </row>
    <row r="45" spans="1:10" ht="15" thickBot="1" x14ac:dyDescent="0.4">
      <c r="A45" s="116" t="s">
        <v>22</v>
      </c>
      <c r="B45" s="117"/>
      <c r="C45" s="118"/>
      <c r="D45" s="119"/>
      <c r="E45" s="119"/>
      <c r="F45" s="119"/>
      <c r="G45" s="119"/>
      <c r="H45" s="119"/>
      <c r="I45" s="61">
        <f t="shared" si="2"/>
        <v>0</v>
      </c>
      <c r="J45" s="124"/>
    </row>
    <row r="46" spans="1:10" ht="15" thickBot="1" x14ac:dyDescent="0.4">
      <c r="A46" s="145" t="s">
        <v>1</v>
      </c>
      <c r="B46" s="146"/>
      <c r="C46" s="19"/>
      <c r="D46" s="11"/>
      <c r="E46" s="11"/>
      <c r="F46" s="11"/>
      <c r="G46" s="67">
        <f>SUM(G36:G45)</f>
        <v>0</v>
      </c>
      <c r="H46" s="11"/>
      <c r="I46" s="68">
        <f>SUM(I36:I45)</f>
        <v>0</v>
      </c>
    </row>
    <row r="47" spans="1:10" x14ac:dyDescent="0.35">
      <c r="A47" s="17"/>
      <c r="B47" s="11"/>
      <c r="C47" s="11"/>
      <c r="D47" s="11"/>
      <c r="E47" s="11"/>
      <c r="F47" s="11"/>
      <c r="G47" s="20"/>
      <c r="H47" s="11"/>
      <c r="I47" s="20"/>
    </row>
    <row r="48" spans="1:10" x14ac:dyDescent="0.35">
      <c r="A48" s="17"/>
      <c r="B48" s="11"/>
      <c r="C48" s="11"/>
      <c r="D48" s="11"/>
      <c r="E48" s="11"/>
      <c r="F48" s="11"/>
      <c r="G48" s="20"/>
      <c r="H48" s="11"/>
      <c r="I48" s="20"/>
    </row>
    <row r="49" spans="1:10" x14ac:dyDescent="0.35">
      <c r="A49" s="50" t="s">
        <v>110</v>
      </c>
      <c r="B49" s="50"/>
      <c r="C49" s="50"/>
      <c r="D49" s="50"/>
      <c r="E49" s="50"/>
      <c r="F49" s="50"/>
      <c r="G49" s="20"/>
      <c r="H49" s="11"/>
      <c r="I49" s="20"/>
    </row>
    <row r="50" spans="1:10" x14ac:dyDescent="0.35">
      <c r="A50" s="111" t="s">
        <v>134</v>
      </c>
      <c r="B50" s="17"/>
      <c r="C50" s="17"/>
      <c r="D50" s="16"/>
      <c r="E50" s="11"/>
      <c r="F50" s="11"/>
      <c r="G50" s="20"/>
      <c r="H50" s="11"/>
      <c r="I50" s="20"/>
    </row>
    <row r="51" spans="1:10" s="51" customFormat="1" ht="15" thickBot="1" x14ac:dyDescent="0.4">
      <c r="A51" s="65" t="s">
        <v>132</v>
      </c>
      <c r="B51" s="62" t="s">
        <v>41</v>
      </c>
      <c r="C51" s="63" t="s">
        <v>40</v>
      </c>
      <c r="D51" s="63" t="s">
        <v>51</v>
      </c>
      <c r="E51" s="63" t="s">
        <v>38</v>
      </c>
      <c r="F51" s="64" t="s">
        <v>52</v>
      </c>
      <c r="G51" s="63" t="s">
        <v>3</v>
      </c>
      <c r="H51" s="64" t="s">
        <v>54</v>
      </c>
      <c r="I51" s="63" t="s">
        <v>14</v>
      </c>
      <c r="J51" s="109" t="s">
        <v>63</v>
      </c>
    </row>
    <row r="52" spans="1:10" x14ac:dyDescent="0.35">
      <c r="A52" s="112" t="s">
        <v>2</v>
      </c>
      <c r="B52" s="113"/>
      <c r="C52" s="114"/>
      <c r="D52" s="115"/>
      <c r="E52" s="115"/>
      <c r="F52" s="115"/>
      <c r="G52" s="115"/>
      <c r="H52" s="115"/>
      <c r="I52" s="60">
        <f>IF(H52="T",G52*190000,G52*170000)</f>
        <v>0</v>
      </c>
      <c r="J52" s="123"/>
    </row>
    <row r="53" spans="1:10" x14ac:dyDescent="0.35">
      <c r="A53" s="116" t="s">
        <v>4</v>
      </c>
      <c r="B53" s="117"/>
      <c r="C53" s="118"/>
      <c r="D53" s="119"/>
      <c r="E53" s="119"/>
      <c r="F53" s="119"/>
      <c r="G53" s="119"/>
      <c r="H53" s="119"/>
      <c r="I53" s="61">
        <f t="shared" ref="I53:I61" si="3">IF(H53="T",G53*190000,G53*170000)</f>
        <v>0</v>
      </c>
      <c r="J53" s="124"/>
    </row>
    <row r="54" spans="1:10" x14ac:dyDescent="0.35">
      <c r="A54" s="120" t="s">
        <v>5</v>
      </c>
      <c r="B54" s="117"/>
      <c r="C54" s="118"/>
      <c r="D54" s="119"/>
      <c r="E54" s="119"/>
      <c r="F54" s="119"/>
      <c r="G54" s="119"/>
      <c r="H54" s="119"/>
      <c r="I54" s="61">
        <f t="shared" si="3"/>
        <v>0</v>
      </c>
      <c r="J54" s="124"/>
    </row>
    <row r="55" spans="1:10" x14ac:dyDescent="0.35">
      <c r="A55" s="116" t="s">
        <v>6</v>
      </c>
      <c r="B55" s="117"/>
      <c r="C55" s="118"/>
      <c r="D55" s="119"/>
      <c r="E55" s="119"/>
      <c r="F55" s="119"/>
      <c r="G55" s="119"/>
      <c r="H55" s="119"/>
      <c r="I55" s="61">
        <f t="shared" si="3"/>
        <v>0</v>
      </c>
      <c r="J55" s="124"/>
    </row>
    <row r="56" spans="1:10" x14ac:dyDescent="0.35">
      <c r="A56" s="116" t="s">
        <v>7</v>
      </c>
      <c r="B56" s="117"/>
      <c r="C56" s="118"/>
      <c r="D56" s="119"/>
      <c r="E56" s="119"/>
      <c r="F56" s="119"/>
      <c r="G56" s="119"/>
      <c r="H56" s="119"/>
      <c r="I56" s="61">
        <f t="shared" si="3"/>
        <v>0</v>
      </c>
      <c r="J56" s="124"/>
    </row>
    <row r="57" spans="1:10" x14ac:dyDescent="0.35">
      <c r="A57" s="120" t="s">
        <v>8</v>
      </c>
      <c r="B57" s="117"/>
      <c r="C57" s="118"/>
      <c r="D57" s="119"/>
      <c r="E57" s="119"/>
      <c r="F57" s="119"/>
      <c r="G57" s="119"/>
      <c r="H57" s="119"/>
      <c r="I57" s="61">
        <f t="shared" si="3"/>
        <v>0</v>
      </c>
      <c r="J57" s="124"/>
    </row>
    <row r="58" spans="1:10" x14ac:dyDescent="0.35">
      <c r="A58" s="116" t="s">
        <v>9</v>
      </c>
      <c r="B58" s="117"/>
      <c r="C58" s="118"/>
      <c r="D58" s="119"/>
      <c r="E58" s="119"/>
      <c r="F58" s="119"/>
      <c r="G58" s="119"/>
      <c r="H58" s="119"/>
      <c r="I58" s="61">
        <f t="shared" si="3"/>
        <v>0</v>
      </c>
      <c r="J58" s="124"/>
    </row>
    <row r="59" spans="1:10" x14ac:dyDescent="0.35">
      <c r="A59" s="116" t="s">
        <v>10</v>
      </c>
      <c r="B59" s="117"/>
      <c r="C59" s="118"/>
      <c r="D59" s="119"/>
      <c r="E59" s="119"/>
      <c r="F59" s="119"/>
      <c r="G59" s="119"/>
      <c r="H59" s="119"/>
      <c r="I59" s="61">
        <f t="shared" si="3"/>
        <v>0</v>
      </c>
      <c r="J59" s="124"/>
    </row>
    <row r="60" spans="1:10" x14ac:dyDescent="0.35">
      <c r="A60" s="120" t="s">
        <v>21</v>
      </c>
      <c r="B60" s="117"/>
      <c r="C60" s="118"/>
      <c r="D60" s="119"/>
      <c r="E60" s="119"/>
      <c r="F60" s="119"/>
      <c r="G60" s="119"/>
      <c r="H60" s="119"/>
      <c r="I60" s="61">
        <f t="shared" si="3"/>
        <v>0</v>
      </c>
      <c r="J60" s="124"/>
    </row>
    <row r="61" spans="1:10" ht="15" thickBot="1" x14ac:dyDescent="0.4">
      <c r="A61" s="116" t="s">
        <v>22</v>
      </c>
      <c r="B61" s="117"/>
      <c r="C61" s="118"/>
      <c r="D61" s="119"/>
      <c r="E61" s="119"/>
      <c r="F61" s="119"/>
      <c r="G61" s="119"/>
      <c r="H61" s="119"/>
      <c r="I61" s="61">
        <f t="shared" si="3"/>
        <v>0</v>
      </c>
      <c r="J61" s="124"/>
    </row>
    <row r="62" spans="1:10" ht="15" thickBot="1" x14ac:dyDescent="0.4">
      <c r="A62" s="145" t="s">
        <v>1</v>
      </c>
      <c r="B62" s="146"/>
      <c r="C62" s="19"/>
      <c r="D62" s="11"/>
      <c r="E62" s="11"/>
      <c r="F62" s="11"/>
      <c r="G62" s="67">
        <f>SUM(G52:G61)</f>
        <v>0</v>
      </c>
      <c r="H62" s="11"/>
      <c r="I62" s="68">
        <f>SUM(I52:I61)</f>
        <v>0</v>
      </c>
    </row>
    <row r="63" spans="1:10" x14ac:dyDescent="0.35">
      <c r="A63" s="17"/>
      <c r="B63" s="17"/>
      <c r="C63" s="17"/>
      <c r="D63" s="11"/>
      <c r="E63" s="11"/>
      <c r="F63" s="11"/>
      <c r="G63" s="12"/>
      <c r="H63" s="11"/>
      <c r="I63" s="12"/>
    </row>
    <row r="64" spans="1:10" x14ac:dyDescent="0.35">
      <c r="A64" s="11"/>
      <c r="B64" s="11"/>
      <c r="C64" s="11"/>
      <c r="D64" s="11"/>
      <c r="E64" s="11"/>
      <c r="F64" s="11"/>
      <c r="G64" s="11"/>
      <c r="H64" s="11"/>
      <c r="I64" s="11"/>
    </row>
    <row r="65" spans="1:9" x14ac:dyDescent="0.35">
      <c r="A65" s="50" t="s">
        <v>39</v>
      </c>
      <c r="B65" s="50"/>
      <c r="C65" s="50"/>
      <c r="D65" s="50"/>
      <c r="E65" s="50"/>
      <c r="F65" s="50"/>
      <c r="G65" s="11"/>
      <c r="H65" s="11"/>
      <c r="I65" s="11"/>
    </row>
    <row r="66" spans="1:9" x14ac:dyDescent="0.35">
      <c r="A66" s="11"/>
      <c r="B66" s="11"/>
      <c r="C66" s="11"/>
      <c r="D66" s="11"/>
      <c r="E66" s="11"/>
      <c r="F66" s="11"/>
      <c r="G66" s="11"/>
      <c r="H66" s="11"/>
      <c r="I66" s="11"/>
    </row>
    <row r="67" spans="1:9" s="51" customFormat="1" ht="30" customHeight="1" thickBot="1" x14ac:dyDescent="0.4">
      <c r="A67" s="65" t="s">
        <v>132</v>
      </c>
      <c r="B67" s="62" t="s">
        <v>41</v>
      </c>
      <c r="C67" s="63" t="s">
        <v>40</v>
      </c>
      <c r="D67" s="63" t="s">
        <v>51</v>
      </c>
      <c r="E67" s="63" t="s">
        <v>38</v>
      </c>
      <c r="F67" s="64" t="s">
        <v>53</v>
      </c>
      <c r="G67" s="63" t="s">
        <v>3</v>
      </c>
      <c r="H67" s="109" t="s">
        <v>54</v>
      </c>
      <c r="I67" s="15"/>
    </row>
    <row r="68" spans="1:9" x14ac:dyDescent="0.35">
      <c r="A68" s="112" t="s">
        <v>2</v>
      </c>
      <c r="B68" s="113"/>
      <c r="C68" s="114"/>
      <c r="D68" s="115"/>
      <c r="E68" s="115"/>
      <c r="F68" s="115"/>
      <c r="G68" s="115"/>
      <c r="H68" s="126"/>
      <c r="I68" s="11"/>
    </row>
    <row r="69" spans="1:9" x14ac:dyDescent="0.35">
      <c r="A69" s="116" t="s">
        <v>4</v>
      </c>
      <c r="B69" s="117"/>
      <c r="C69" s="118"/>
      <c r="D69" s="119"/>
      <c r="E69" s="119"/>
      <c r="F69" s="119"/>
      <c r="G69" s="119"/>
      <c r="H69" s="127"/>
      <c r="I69" s="11"/>
    </row>
    <row r="70" spans="1:9" x14ac:dyDescent="0.35">
      <c r="A70" s="120" t="s">
        <v>5</v>
      </c>
      <c r="B70" s="117"/>
      <c r="C70" s="118"/>
      <c r="D70" s="119"/>
      <c r="E70" s="119"/>
      <c r="F70" s="119"/>
      <c r="G70" s="119"/>
      <c r="H70" s="127"/>
      <c r="I70" s="11"/>
    </row>
    <row r="71" spans="1:9" x14ac:dyDescent="0.35">
      <c r="A71" s="116" t="s">
        <v>6</v>
      </c>
      <c r="B71" s="117"/>
      <c r="C71" s="118"/>
      <c r="D71" s="119"/>
      <c r="E71" s="119"/>
      <c r="F71" s="119"/>
      <c r="G71" s="119"/>
      <c r="H71" s="127"/>
      <c r="I71" s="11"/>
    </row>
    <row r="72" spans="1:9" x14ac:dyDescent="0.35">
      <c r="A72" s="116" t="s">
        <v>7</v>
      </c>
      <c r="B72" s="117"/>
      <c r="C72" s="118"/>
      <c r="D72" s="119"/>
      <c r="E72" s="119"/>
      <c r="F72" s="119"/>
      <c r="G72" s="119"/>
      <c r="H72" s="127"/>
      <c r="I72" s="11"/>
    </row>
    <row r="73" spans="1:9" x14ac:dyDescent="0.35">
      <c r="A73" s="120" t="s">
        <v>8</v>
      </c>
      <c r="B73" s="117"/>
      <c r="C73" s="118"/>
      <c r="D73" s="119"/>
      <c r="E73" s="119"/>
      <c r="F73" s="119"/>
      <c r="G73" s="119"/>
      <c r="H73" s="127"/>
      <c r="I73" s="11"/>
    </row>
    <row r="74" spans="1:9" x14ac:dyDescent="0.35">
      <c r="A74" s="116" t="s">
        <v>9</v>
      </c>
      <c r="B74" s="117"/>
      <c r="C74" s="118"/>
      <c r="D74" s="119"/>
      <c r="E74" s="119"/>
      <c r="F74" s="119"/>
      <c r="G74" s="119"/>
      <c r="H74" s="127"/>
      <c r="I74" s="11"/>
    </row>
    <row r="75" spans="1:9" x14ac:dyDescent="0.35">
      <c r="A75" s="116" t="s">
        <v>10</v>
      </c>
      <c r="B75" s="117"/>
      <c r="C75" s="118"/>
      <c r="D75" s="119"/>
      <c r="E75" s="119"/>
      <c r="F75" s="119"/>
      <c r="G75" s="119"/>
      <c r="H75" s="127"/>
      <c r="I75" s="11"/>
    </row>
    <row r="76" spans="1:9" x14ac:dyDescent="0.35">
      <c r="A76" s="120" t="s">
        <v>21</v>
      </c>
      <c r="B76" s="117"/>
      <c r="C76" s="118"/>
      <c r="D76" s="119"/>
      <c r="E76" s="119"/>
      <c r="F76" s="119"/>
      <c r="G76" s="119"/>
      <c r="H76" s="127"/>
      <c r="I76" s="11"/>
    </row>
    <row r="77" spans="1:9" x14ac:dyDescent="0.35">
      <c r="A77" s="116" t="s">
        <v>22</v>
      </c>
      <c r="B77" s="117"/>
      <c r="C77" s="118"/>
      <c r="D77" s="119"/>
      <c r="E77" s="119"/>
      <c r="F77" s="119"/>
      <c r="G77" s="119"/>
      <c r="H77" s="127"/>
      <c r="I77" s="11"/>
    </row>
    <row r="78" spans="1:9" x14ac:dyDescent="0.35">
      <c r="A78" s="128"/>
      <c r="B78" s="129"/>
      <c r="C78" s="129"/>
      <c r="D78" s="129"/>
      <c r="E78" s="129"/>
      <c r="F78" s="129"/>
      <c r="G78" s="129"/>
      <c r="H78" s="129"/>
      <c r="I78" s="129"/>
    </row>
    <row r="79" spans="1:9" x14ac:dyDescent="0.35">
      <c r="A79" s="129"/>
      <c r="B79" s="129"/>
      <c r="C79" s="129"/>
      <c r="D79" s="129"/>
      <c r="E79" s="129"/>
      <c r="F79" s="129"/>
      <c r="G79" s="129"/>
      <c r="H79" s="129"/>
      <c r="I79" s="129"/>
    </row>
    <row r="80" spans="1:9" x14ac:dyDescent="0.35">
      <c r="A80" s="129"/>
      <c r="B80" s="129"/>
      <c r="C80" s="129"/>
      <c r="D80" s="129"/>
      <c r="E80" s="129"/>
      <c r="F80" s="129"/>
      <c r="G80" s="129"/>
      <c r="H80" s="129"/>
      <c r="I80" s="129"/>
    </row>
    <row r="81" spans="1:9" x14ac:dyDescent="0.35">
      <c r="A81" s="129"/>
      <c r="B81" s="130" t="s">
        <v>11</v>
      </c>
      <c r="C81" s="130"/>
      <c r="D81" s="131"/>
      <c r="E81" s="129"/>
      <c r="F81" s="129"/>
      <c r="G81" s="129"/>
      <c r="H81" s="129"/>
      <c r="I81" s="129"/>
    </row>
    <row r="82" spans="1:9" x14ac:dyDescent="0.35">
      <c r="A82" s="129"/>
      <c r="B82" s="132"/>
      <c r="C82" s="132"/>
      <c r="D82" s="132"/>
      <c r="E82" s="129"/>
      <c r="F82" s="129"/>
      <c r="G82" s="129"/>
      <c r="H82" s="129"/>
      <c r="I82" s="129"/>
    </row>
    <row r="83" spans="1:9" ht="15" thickBot="1" x14ac:dyDescent="0.4">
      <c r="A83" s="129"/>
      <c r="B83" s="130" t="s">
        <v>12</v>
      </c>
      <c r="C83" s="130"/>
      <c r="D83" s="133"/>
      <c r="E83" s="129"/>
      <c r="F83" s="129"/>
      <c r="G83" s="129"/>
      <c r="H83" s="129"/>
      <c r="I83" s="129"/>
    </row>
    <row r="84" spans="1:9" x14ac:dyDescent="0.35">
      <c r="A84" s="129"/>
      <c r="B84" s="130" t="s">
        <v>13</v>
      </c>
      <c r="C84" s="130"/>
      <c r="D84" s="134"/>
      <c r="E84" s="135"/>
      <c r="F84" s="129"/>
      <c r="G84" s="129"/>
      <c r="H84" s="129"/>
      <c r="I84" s="129"/>
    </row>
    <row r="85" spans="1:9" x14ac:dyDescent="0.35">
      <c r="A85" s="129"/>
      <c r="B85" s="131"/>
      <c r="C85" s="131"/>
      <c r="D85" s="136" t="s">
        <v>28</v>
      </c>
      <c r="E85" s="129"/>
      <c r="F85" s="129"/>
      <c r="G85" s="129"/>
      <c r="H85" s="129"/>
      <c r="I85" s="129"/>
    </row>
    <row r="86" spans="1:9" x14ac:dyDescent="0.35">
      <c r="A86" s="102"/>
      <c r="B86" s="102"/>
      <c r="C86" s="102"/>
      <c r="D86" s="102"/>
      <c r="E86" s="102"/>
      <c r="F86" s="102"/>
      <c r="G86" s="102"/>
      <c r="H86" s="102"/>
      <c r="I86" s="102"/>
    </row>
    <row r="87" spans="1:9" ht="15" customHeight="1" x14ac:dyDescent="0.35">
      <c r="B87" s="139" t="s">
        <v>101</v>
      </c>
      <c r="C87" s="139"/>
      <c r="D87" s="139"/>
      <c r="E87" s="139"/>
      <c r="F87" s="139"/>
      <c r="G87" s="139"/>
      <c r="H87" s="139"/>
      <c r="I87" s="139"/>
    </row>
    <row r="88" spans="1:9" ht="15" customHeight="1" x14ac:dyDescent="0.35">
      <c r="B88" s="139"/>
      <c r="C88" s="139"/>
      <c r="D88" s="139"/>
      <c r="E88" s="139"/>
      <c r="F88" s="139"/>
      <c r="G88" s="139"/>
      <c r="H88" s="139"/>
      <c r="I88" s="139"/>
    </row>
    <row r="89" spans="1:9" x14ac:dyDescent="0.35">
      <c r="B89" s="139"/>
      <c r="C89" s="139"/>
      <c r="D89" s="139"/>
      <c r="E89" s="139"/>
      <c r="F89" s="139"/>
      <c r="G89" s="139"/>
      <c r="H89" s="139"/>
      <c r="I89" s="139"/>
    </row>
    <row r="90" spans="1:9" x14ac:dyDescent="0.35">
      <c r="B90" s="139"/>
      <c r="C90" s="139"/>
      <c r="D90" s="139"/>
      <c r="E90" s="139"/>
      <c r="F90" s="139"/>
      <c r="G90" s="139"/>
      <c r="H90" s="139"/>
      <c r="I90" s="139"/>
    </row>
  </sheetData>
  <sheetProtection insertRows="0"/>
  <mergeCells count="8">
    <mergeCell ref="B87:I90"/>
    <mergeCell ref="C4:F4"/>
    <mergeCell ref="C5:F5"/>
    <mergeCell ref="A2:J2"/>
    <mergeCell ref="B1:J1"/>
    <mergeCell ref="A30:B30"/>
    <mergeCell ref="A62:B62"/>
    <mergeCell ref="A46:B46"/>
  </mergeCells>
  <pageMargins left="0.70866141732283472" right="0.70866141732283472" top="0.74803149606299213" bottom="0.74803149606299213" header="0.31496062992125984" footer="0.31496062992125984"/>
  <pageSetup paperSize="9" scale="67" fitToHeight="0" orientation="landscape" r:id="rId1"/>
  <rowBreaks count="2" manualBreakCount="2">
    <brk id="31" max="16383" man="1"/>
    <brk id="63" max="16383" man="1"/>
  </rowBreaks>
  <tableParts count="4">
    <tablePart r:id="rId2"/>
    <tablePart r:id="rId3"/>
    <tablePart r:id="rId4"/>
    <tablePart r:id="rId5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="Kérjük, válasszon a legördülő listából." xr:uid="{00000000-0002-0000-0200-000000000000}">
          <x14:formula1>
            <xm:f>Adatok!$A$1:$A$4</xm:f>
          </x14:formula1>
          <xm:sqref>H36:H45 H52:H61 H68:H77 H10:H29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Q32"/>
  <sheetViews>
    <sheetView showGridLines="0" zoomScale="90" zoomScaleNormal="90" workbookViewId="0">
      <selection sqref="A1:M1"/>
    </sheetView>
  </sheetViews>
  <sheetFormatPr defaultColWidth="9.1796875" defaultRowHeight="14.5" x14ac:dyDescent="0.35"/>
  <cols>
    <col min="1" max="1" width="3.453125" style="47" bestFit="1" customWidth="1"/>
    <col min="2" max="2" width="28.1796875" style="47" bestFit="1" customWidth="1"/>
    <col min="3" max="3" width="13.1796875" style="47" bestFit="1" customWidth="1"/>
    <col min="4" max="4" width="27.26953125" style="47" customWidth="1"/>
    <col min="5" max="5" width="9.81640625" style="47" bestFit="1" customWidth="1"/>
    <col min="6" max="6" width="9.81640625" style="47" customWidth="1"/>
    <col min="7" max="7" width="12.453125" style="47" customWidth="1"/>
    <col min="8" max="8" width="19.453125" style="47" customWidth="1"/>
    <col min="9" max="9" width="23.7265625" style="47" customWidth="1"/>
    <col min="10" max="10" width="11.7265625" style="47" bestFit="1" customWidth="1"/>
    <col min="11" max="11" width="14.26953125" style="47" customWidth="1"/>
    <col min="12" max="12" width="14.54296875" style="47" customWidth="1"/>
    <col min="13" max="13" width="12.26953125" style="47" bestFit="1" customWidth="1"/>
    <col min="14" max="16384" width="9.1796875" style="47"/>
  </cols>
  <sheetData>
    <row r="1" spans="1:17" ht="17" x14ac:dyDescent="0.4">
      <c r="A1" s="150" t="s">
        <v>0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22"/>
      <c r="O1" s="22"/>
      <c r="P1" s="22"/>
      <c r="Q1" s="22"/>
    </row>
    <row r="2" spans="1:17" ht="17" x14ac:dyDescent="0.4">
      <c r="A2" s="150" t="s">
        <v>79</v>
      </c>
      <c r="B2" s="150"/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22"/>
      <c r="O2" s="22"/>
      <c r="P2" s="22"/>
      <c r="Q2" s="22"/>
    </row>
    <row r="3" spans="1:17" x14ac:dyDescent="0.35">
      <c r="B3" s="26"/>
      <c r="C3" s="26"/>
      <c r="D3" s="26"/>
      <c r="E3" s="69"/>
      <c r="F3" s="69"/>
      <c r="G3" s="69"/>
      <c r="H3" s="69"/>
      <c r="I3" s="26"/>
      <c r="M3" s="22"/>
      <c r="N3" s="22"/>
      <c r="O3" s="22"/>
      <c r="P3" s="22"/>
      <c r="Q3" s="22"/>
    </row>
    <row r="4" spans="1:17" x14ac:dyDescent="0.35">
      <c r="B4" s="26" t="s">
        <v>26</v>
      </c>
      <c r="C4" s="147"/>
      <c r="D4" s="148"/>
      <c r="E4" s="148"/>
      <c r="F4" s="148"/>
      <c r="G4" s="149"/>
      <c r="H4" s="22"/>
      <c r="I4" s="22"/>
      <c r="J4" s="22"/>
      <c r="K4" s="22"/>
      <c r="L4" s="22"/>
      <c r="M4" s="22"/>
      <c r="N4" s="22"/>
      <c r="O4" s="22"/>
      <c r="P4" s="22"/>
      <c r="Q4" s="22"/>
    </row>
    <row r="5" spans="1:17" x14ac:dyDescent="0.35">
      <c r="B5" s="26" t="s">
        <v>68</v>
      </c>
      <c r="C5" s="147"/>
      <c r="D5" s="148"/>
      <c r="E5" s="148"/>
      <c r="F5" s="148"/>
      <c r="G5" s="149"/>
      <c r="H5" s="22"/>
      <c r="I5" s="22"/>
      <c r="J5" s="22"/>
      <c r="K5" s="22"/>
      <c r="L5" s="22"/>
      <c r="M5" s="22"/>
      <c r="N5" s="22"/>
      <c r="O5" s="22"/>
      <c r="P5" s="22"/>
      <c r="Q5" s="22"/>
    </row>
    <row r="6" spans="1:17" x14ac:dyDescent="0.35">
      <c r="B6" s="26"/>
      <c r="C6" s="22"/>
      <c r="E6" s="26"/>
      <c r="F6" s="26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</row>
    <row r="7" spans="1:17" x14ac:dyDescent="0.35">
      <c r="A7" s="70"/>
      <c r="B7" s="151" t="s">
        <v>108</v>
      </c>
      <c r="C7" s="151"/>
      <c r="D7" s="151"/>
      <c r="E7" s="151"/>
      <c r="F7" s="151"/>
      <c r="G7" s="70"/>
      <c r="H7" s="70"/>
      <c r="I7" s="22"/>
      <c r="J7" s="22"/>
      <c r="K7" s="22"/>
      <c r="L7" s="22"/>
      <c r="M7" s="22"/>
      <c r="N7" s="22"/>
      <c r="O7" s="22"/>
      <c r="P7" s="22"/>
      <c r="Q7" s="22"/>
    </row>
    <row r="8" spans="1:17" ht="15" thickBot="1" x14ac:dyDescent="0.4"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</row>
    <row r="9" spans="1:17" ht="44" thickBot="1" x14ac:dyDescent="0.4">
      <c r="A9" s="82"/>
      <c r="B9" s="83" t="s">
        <v>41</v>
      </c>
      <c r="C9" s="83" t="s">
        <v>40</v>
      </c>
      <c r="D9" s="83" t="s">
        <v>51</v>
      </c>
      <c r="E9" s="84" t="s">
        <v>54</v>
      </c>
      <c r="F9" s="84" t="s">
        <v>74</v>
      </c>
      <c r="G9" s="83" t="s">
        <v>80</v>
      </c>
      <c r="H9" s="83" t="s">
        <v>81</v>
      </c>
      <c r="I9" s="84" t="s">
        <v>82</v>
      </c>
      <c r="J9" s="83" t="s">
        <v>83</v>
      </c>
      <c r="K9" s="84" t="s">
        <v>84</v>
      </c>
      <c r="L9" s="84" t="s">
        <v>85</v>
      </c>
      <c r="M9" s="85" t="s">
        <v>63</v>
      </c>
      <c r="N9" s="27"/>
      <c r="O9" s="27"/>
      <c r="P9" s="27"/>
      <c r="Q9" s="27"/>
    </row>
    <row r="10" spans="1:17" x14ac:dyDescent="0.35">
      <c r="A10" s="78" t="s">
        <v>2</v>
      </c>
      <c r="B10" s="79"/>
      <c r="C10" s="79"/>
      <c r="D10" s="79"/>
      <c r="E10" s="79"/>
      <c r="F10" s="79"/>
      <c r="G10" s="79"/>
      <c r="H10" s="79"/>
      <c r="I10" s="79"/>
      <c r="J10" s="79"/>
      <c r="K10" s="80"/>
      <c r="L10" s="80"/>
      <c r="M10" s="81"/>
      <c r="N10" s="22"/>
      <c r="O10" s="22"/>
      <c r="P10" s="22"/>
      <c r="Q10" s="22"/>
    </row>
    <row r="11" spans="1:17" x14ac:dyDescent="0.35">
      <c r="A11" s="71" t="s">
        <v>4</v>
      </c>
      <c r="B11" s="72"/>
      <c r="C11" s="72"/>
      <c r="D11" s="72"/>
      <c r="E11" s="72"/>
      <c r="F11" s="72"/>
      <c r="G11" s="72"/>
      <c r="H11" s="72"/>
      <c r="I11" s="72"/>
      <c r="J11" s="72"/>
      <c r="K11" s="73"/>
      <c r="L11" s="73"/>
      <c r="M11" s="74"/>
      <c r="N11" s="22"/>
      <c r="O11" s="22"/>
      <c r="P11" s="22"/>
      <c r="Q11" s="22"/>
    </row>
    <row r="12" spans="1:17" x14ac:dyDescent="0.35">
      <c r="A12" s="71" t="s">
        <v>5</v>
      </c>
      <c r="B12" s="72"/>
      <c r="C12" s="72"/>
      <c r="D12" s="72"/>
      <c r="E12" s="72"/>
      <c r="F12" s="72"/>
      <c r="G12" s="72"/>
      <c r="H12" s="72"/>
      <c r="I12" s="72"/>
      <c r="J12" s="72"/>
      <c r="K12" s="73"/>
      <c r="L12" s="73"/>
      <c r="M12" s="74"/>
      <c r="N12" s="22"/>
      <c r="O12" s="22"/>
      <c r="P12" s="22"/>
      <c r="Q12" s="22"/>
    </row>
    <row r="13" spans="1:17" x14ac:dyDescent="0.35">
      <c r="A13" s="71" t="s">
        <v>6</v>
      </c>
      <c r="B13" s="72"/>
      <c r="C13" s="72"/>
      <c r="D13" s="72"/>
      <c r="E13" s="72"/>
      <c r="F13" s="72"/>
      <c r="G13" s="72"/>
      <c r="H13" s="72"/>
      <c r="I13" s="72"/>
      <c r="J13" s="72"/>
      <c r="K13" s="73"/>
      <c r="L13" s="73"/>
      <c r="M13" s="74"/>
      <c r="N13" s="22"/>
      <c r="O13" s="22"/>
      <c r="P13" s="22"/>
      <c r="Q13" s="22"/>
    </row>
    <row r="14" spans="1:17" x14ac:dyDescent="0.35">
      <c r="A14" s="71" t="s">
        <v>7</v>
      </c>
      <c r="B14" s="72"/>
      <c r="C14" s="72"/>
      <c r="D14" s="72"/>
      <c r="E14" s="72"/>
      <c r="F14" s="72"/>
      <c r="G14" s="72"/>
      <c r="H14" s="72"/>
      <c r="I14" s="72"/>
      <c r="J14" s="72"/>
      <c r="K14" s="73"/>
      <c r="L14" s="73"/>
      <c r="M14" s="74"/>
      <c r="N14" s="22"/>
      <c r="O14" s="22"/>
      <c r="P14" s="22"/>
      <c r="Q14" s="22"/>
    </row>
    <row r="15" spans="1:17" x14ac:dyDescent="0.35">
      <c r="A15" s="71" t="s">
        <v>8</v>
      </c>
      <c r="B15" s="72"/>
      <c r="C15" s="72"/>
      <c r="D15" s="72"/>
      <c r="E15" s="72"/>
      <c r="F15" s="72"/>
      <c r="G15" s="72"/>
      <c r="H15" s="72"/>
      <c r="I15" s="72"/>
      <c r="J15" s="72"/>
      <c r="K15" s="73"/>
      <c r="L15" s="73"/>
      <c r="M15" s="74"/>
      <c r="N15" s="22"/>
      <c r="O15" s="22"/>
      <c r="P15" s="22"/>
      <c r="Q15" s="22"/>
    </row>
    <row r="16" spans="1:17" x14ac:dyDescent="0.35">
      <c r="A16" s="71" t="s">
        <v>9</v>
      </c>
      <c r="B16" s="72"/>
      <c r="C16" s="72"/>
      <c r="D16" s="72"/>
      <c r="E16" s="72"/>
      <c r="F16" s="72"/>
      <c r="G16" s="72"/>
      <c r="H16" s="72"/>
      <c r="I16" s="72"/>
      <c r="J16" s="72"/>
      <c r="K16" s="73"/>
      <c r="L16" s="73"/>
      <c r="M16" s="74"/>
      <c r="N16" s="22"/>
      <c r="O16" s="22"/>
      <c r="P16" s="22"/>
      <c r="Q16" s="22"/>
    </row>
    <row r="17" spans="1:17" x14ac:dyDescent="0.35">
      <c r="A17" s="71" t="s">
        <v>10</v>
      </c>
      <c r="B17" s="72"/>
      <c r="C17" s="72"/>
      <c r="D17" s="72"/>
      <c r="E17" s="72"/>
      <c r="F17" s="72"/>
      <c r="G17" s="72"/>
      <c r="H17" s="72"/>
      <c r="I17" s="72"/>
      <c r="J17" s="72"/>
      <c r="K17" s="73"/>
      <c r="L17" s="73"/>
      <c r="M17" s="74"/>
      <c r="N17" s="22"/>
      <c r="O17" s="22"/>
      <c r="P17" s="22"/>
      <c r="Q17" s="22"/>
    </row>
    <row r="18" spans="1:17" x14ac:dyDescent="0.35">
      <c r="A18" s="71" t="s">
        <v>21</v>
      </c>
      <c r="B18" s="72"/>
      <c r="C18" s="72"/>
      <c r="D18" s="72"/>
      <c r="E18" s="72"/>
      <c r="F18" s="72"/>
      <c r="G18" s="72"/>
      <c r="H18" s="72"/>
      <c r="I18" s="72"/>
      <c r="J18" s="72"/>
      <c r="K18" s="73"/>
      <c r="L18" s="73"/>
      <c r="M18" s="74"/>
      <c r="N18" s="22"/>
      <c r="O18" s="22"/>
      <c r="P18" s="22"/>
      <c r="Q18" s="22"/>
    </row>
    <row r="19" spans="1:17" x14ac:dyDescent="0.35">
      <c r="A19" s="71" t="s">
        <v>22</v>
      </c>
      <c r="B19" s="72"/>
      <c r="C19" s="72"/>
      <c r="D19" s="72"/>
      <c r="E19" s="72"/>
      <c r="F19" s="72"/>
      <c r="G19" s="72"/>
      <c r="H19" s="72"/>
      <c r="I19" s="72"/>
      <c r="J19" s="72"/>
      <c r="K19" s="73"/>
      <c r="L19" s="73"/>
      <c r="M19" s="74"/>
      <c r="N19" s="22"/>
      <c r="O19" s="22"/>
      <c r="P19" s="22"/>
      <c r="Q19" s="22"/>
    </row>
    <row r="20" spans="1:17" x14ac:dyDescent="0.35">
      <c r="A20" s="71" t="s">
        <v>23</v>
      </c>
      <c r="B20" s="72"/>
      <c r="C20" s="72"/>
      <c r="D20" s="72"/>
      <c r="E20" s="72"/>
      <c r="F20" s="72"/>
      <c r="G20" s="72"/>
      <c r="H20" s="72"/>
      <c r="I20" s="72"/>
      <c r="J20" s="72"/>
      <c r="K20" s="73"/>
      <c r="L20" s="73"/>
      <c r="M20" s="74"/>
      <c r="N20" s="22"/>
      <c r="O20" s="22"/>
      <c r="P20" s="22"/>
      <c r="Q20" s="22"/>
    </row>
    <row r="21" spans="1:17" x14ac:dyDescent="0.35">
      <c r="A21" s="71" t="s">
        <v>24</v>
      </c>
      <c r="B21" s="72"/>
      <c r="C21" s="72"/>
      <c r="D21" s="72"/>
      <c r="E21" s="72"/>
      <c r="F21" s="72"/>
      <c r="G21" s="72"/>
      <c r="H21" s="72"/>
      <c r="I21" s="72"/>
      <c r="J21" s="72"/>
      <c r="K21" s="73"/>
      <c r="L21" s="73"/>
      <c r="M21" s="74"/>
      <c r="N21" s="22"/>
      <c r="O21" s="22"/>
      <c r="P21" s="22"/>
      <c r="Q21" s="22"/>
    </row>
    <row r="22" spans="1:17" x14ac:dyDescent="0.35">
      <c r="A22" s="71" t="s">
        <v>29</v>
      </c>
      <c r="B22" s="72"/>
      <c r="C22" s="72"/>
      <c r="D22" s="72"/>
      <c r="E22" s="72"/>
      <c r="F22" s="72"/>
      <c r="G22" s="72"/>
      <c r="H22" s="72"/>
      <c r="I22" s="72"/>
      <c r="J22" s="72"/>
      <c r="K22" s="73"/>
      <c r="L22" s="73"/>
      <c r="M22" s="74"/>
      <c r="N22" s="22"/>
      <c r="O22" s="22"/>
      <c r="P22" s="22"/>
      <c r="Q22" s="22"/>
    </row>
    <row r="23" spans="1:17" x14ac:dyDescent="0.35">
      <c r="A23" s="71" t="s">
        <v>30</v>
      </c>
      <c r="B23" s="72"/>
      <c r="C23" s="72"/>
      <c r="D23" s="72"/>
      <c r="E23" s="72"/>
      <c r="F23" s="72"/>
      <c r="G23" s="72"/>
      <c r="H23" s="72"/>
      <c r="I23" s="72"/>
      <c r="J23" s="72"/>
      <c r="K23" s="73"/>
      <c r="L23" s="73"/>
      <c r="M23" s="74"/>
      <c r="N23" s="22"/>
      <c r="O23" s="22"/>
      <c r="P23" s="22"/>
      <c r="Q23" s="22"/>
    </row>
    <row r="24" spans="1:17" ht="15" thickBot="1" x14ac:dyDescent="0.4">
      <c r="A24" s="75" t="s">
        <v>31</v>
      </c>
      <c r="B24" s="76"/>
      <c r="C24" s="76"/>
      <c r="D24" s="76"/>
      <c r="E24" s="76"/>
      <c r="F24" s="76"/>
      <c r="G24" s="76"/>
      <c r="H24" s="76"/>
      <c r="I24" s="76"/>
      <c r="J24" s="76"/>
      <c r="K24" s="86"/>
      <c r="L24" s="86"/>
      <c r="M24" s="77"/>
      <c r="N24" s="22"/>
      <c r="O24" s="22"/>
      <c r="P24" s="22"/>
      <c r="Q24" s="22"/>
    </row>
    <row r="25" spans="1:17" ht="15" thickBot="1" x14ac:dyDescent="0.4">
      <c r="B25" s="28"/>
      <c r="C25" s="28"/>
      <c r="D25" s="22"/>
      <c r="E25" s="22"/>
      <c r="F25" s="22"/>
      <c r="G25" s="22"/>
      <c r="H25" s="22"/>
      <c r="I25" s="22"/>
      <c r="J25" s="22"/>
      <c r="K25" s="87">
        <f>SUM(K10:K24)</f>
        <v>0</v>
      </c>
      <c r="L25" s="87">
        <f>SUM(L10:L24)</f>
        <v>0</v>
      </c>
      <c r="M25" s="22"/>
      <c r="N25" s="22"/>
      <c r="O25" s="22"/>
      <c r="P25" s="22"/>
      <c r="Q25" s="22"/>
    </row>
    <row r="26" spans="1:17" x14ac:dyDescent="0.35"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</row>
    <row r="27" spans="1:17" x14ac:dyDescent="0.35"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</row>
    <row r="28" spans="1:17" x14ac:dyDescent="0.35">
      <c r="B28" s="21" t="s">
        <v>11</v>
      </c>
      <c r="C28" s="21"/>
      <c r="D28" s="180"/>
      <c r="E28" s="22"/>
      <c r="F28" s="22"/>
      <c r="G28" s="22"/>
      <c r="H28" s="22"/>
      <c r="I28" s="23"/>
      <c r="J28" s="23"/>
      <c r="K28" s="22"/>
      <c r="L28" s="22"/>
      <c r="M28" s="22"/>
      <c r="N28" s="22"/>
      <c r="O28" s="22"/>
      <c r="P28" s="22"/>
      <c r="Q28" s="22"/>
    </row>
    <row r="29" spans="1:17" x14ac:dyDescent="0.35">
      <c r="B29" s="23"/>
      <c r="C29" s="23"/>
      <c r="D29" s="23"/>
      <c r="E29" s="22"/>
      <c r="F29" s="22"/>
      <c r="G29" s="22"/>
      <c r="H29" s="22"/>
      <c r="I29" s="29"/>
      <c r="J29" s="29"/>
      <c r="K29" s="22"/>
      <c r="L29" s="22"/>
      <c r="M29" s="22"/>
      <c r="N29" s="22"/>
      <c r="O29" s="22"/>
      <c r="P29" s="22"/>
      <c r="Q29" s="22"/>
    </row>
    <row r="30" spans="1:17" ht="15" thickBot="1" x14ac:dyDescent="0.4">
      <c r="B30" s="21" t="s">
        <v>12</v>
      </c>
      <c r="C30" s="21"/>
      <c r="D30" s="24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</row>
    <row r="31" spans="1:17" x14ac:dyDescent="0.35">
      <c r="B31" s="21" t="s">
        <v>13</v>
      </c>
      <c r="C31" s="21"/>
      <c r="D31" s="30"/>
      <c r="E31" s="22"/>
      <c r="F31" s="22"/>
      <c r="G31" s="22"/>
      <c r="H31" s="22"/>
      <c r="I31" s="31"/>
      <c r="J31" s="31"/>
      <c r="K31" s="22"/>
      <c r="L31" s="22"/>
      <c r="M31" s="22"/>
      <c r="N31" s="22"/>
      <c r="O31" s="22"/>
      <c r="P31" s="22"/>
      <c r="Q31" s="22"/>
    </row>
    <row r="32" spans="1:17" x14ac:dyDescent="0.35">
      <c r="B32" s="22"/>
      <c r="C32" s="22"/>
      <c r="D32" s="25" t="s">
        <v>28</v>
      </c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</row>
  </sheetData>
  <mergeCells count="5">
    <mergeCell ref="C4:G4"/>
    <mergeCell ref="C5:G5"/>
    <mergeCell ref="A1:M1"/>
    <mergeCell ref="A2:M2"/>
    <mergeCell ref="B7:F7"/>
  </mergeCells>
  <pageMargins left="0.70866141732283472" right="0.70866141732283472" top="0.74803149606299213" bottom="0.74803149606299213" header="0.31496062992125984" footer="0.31496062992125984"/>
  <pageSetup paperSize="9" scale="65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="Kérjük, válasszon a legördülő listából." xr:uid="{00000000-0002-0000-0300-000000000000}">
          <x14:formula1>
            <xm:f>Adatok!$C$1:$C$3</xm:f>
          </x14:formula1>
          <xm:sqref>K10:K24</xm:sqref>
        </x14:dataValidation>
        <x14:dataValidation type="list" allowBlank="1" showInputMessage="1" showErrorMessage="1" error="Kérjük, válasszon a legördülő listából." xr:uid="{00000000-0002-0000-0300-000001000000}">
          <x14:formula1>
            <xm:f>Adatok!$B$1:$B$3</xm:f>
          </x14:formula1>
          <xm:sqref>F10:F24</xm:sqref>
        </x14:dataValidation>
        <x14:dataValidation type="list" allowBlank="1" showInputMessage="1" showErrorMessage="1" error="Kérjük, válasszon a legördülő listából." xr:uid="{00000000-0002-0000-0300-000002000000}">
          <x14:formula1>
            <xm:f>Adatok!$A$1:$A$4</xm:f>
          </x14:formula1>
          <xm:sqref>E10:E24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K75"/>
  <sheetViews>
    <sheetView showGridLines="0" zoomScale="110" zoomScaleNormal="110" workbookViewId="0">
      <selection sqref="A1:J1"/>
    </sheetView>
  </sheetViews>
  <sheetFormatPr defaultColWidth="9.1796875" defaultRowHeight="14.5" x14ac:dyDescent="0.35"/>
  <cols>
    <col min="1" max="10" width="9.1796875" style="1"/>
    <col min="11" max="11" width="9.1796875" style="1" customWidth="1"/>
    <col min="12" max="16384" width="9.1796875" style="1"/>
  </cols>
  <sheetData>
    <row r="1" spans="1:10" ht="15" customHeight="1" x14ac:dyDescent="0.35">
      <c r="A1" s="175" t="s">
        <v>0</v>
      </c>
      <c r="B1" s="175"/>
      <c r="C1" s="175"/>
      <c r="D1" s="175"/>
      <c r="E1" s="175"/>
      <c r="F1" s="175"/>
      <c r="G1" s="175"/>
      <c r="H1" s="175"/>
      <c r="I1" s="175"/>
      <c r="J1" s="175"/>
    </row>
    <row r="2" spans="1:10" ht="15" customHeight="1" x14ac:dyDescent="0.35">
      <c r="A2" s="167" t="s">
        <v>59</v>
      </c>
      <c r="B2" s="167"/>
      <c r="C2" s="167"/>
      <c r="D2" s="167"/>
      <c r="E2" s="167"/>
      <c r="F2" s="167"/>
      <c r="G2" s="167"/>
      <c r="H2" s="167"/>
      <c r="I2" s="167"/>
      <c r="J2" s="167"/>
    </row>
    <row r="3" spans="1:10" ht="17" x14ac:dyDescent="0.35">
      <c r="A3" s="175" t="s">
        <v>47</v>
      </c>
      <c r="B3" s="175"/>
      <c r="C3" s="175"/>
      <c r="D3" s="175"/>
      <c r="E3" s="175"/>
      <c r="F3" s="175"/>
      <c r="G3" s="175"/>
      <c r="H3" s="175"/>
      <c r="I3" s="175"/>
      <c r="J3" s="175"/>
    </row>
    <row r="4" spans="1:10" x14ac:dyDescent="0.35">
      <c r="A4" s="34"/>
      <c r="B4" s="35"/>
      <c r="C4" s="34"/>
      <c r="D4" s="34"/>
      <c r="E4" s="34"/>
      <c r="F4" s="36"/>
      <c r="G4" s="34"/>
      <c r="H4" s="34"/>
      <c r="I4" s="34"/>
      <c r="J4" s="34"/>
    </row>
    <row r="5" spans="1:10" x14ac:dyDescent="0.35">
      <c r="A5" s="35" t="s">
        <v>26</v>
      </c>
      <c r="B5" s="34"/>
      <c r="C5" s="34"/>
      <c r="D5" s="164"/>
      <c r="E5" s="165"/>
      <c r="F5" s="165"/>
      <c r="G5" s="165"/>
      <c r="H5" s="165"/>
      <c r="I5" s="165"/>
      <c r="J5" s="166"/>
    </row>
    <row r="6" spans="1:10" x14ac:dyDescent="0.35">
      <c r="A6" s="35" t="s">
        <v>68</v>
      </c>
      <c r="B6" s="34"/>
      <c r="C6" s="34"/>
      <c r="D6" s="164"/>
      <c r="E6" s="165"/>
      <c r="F6" s="165"/>
      <c r="G6" s="165"/>
      <c r="H6" s="165"/>
      <c r="I6" s="165"/>
      <c r="J6" s="166"/>
    </row>
    <row r="7" spans="1:10" x14ac:dyDescent="0.35">
      <c r="A7" s="37" t="s">
        <v>43</v>
      </c>
      <c r="B7" s="34"/>
      <c r="C7" s="34"/>
      <c r="D7" s="164"/>
      <c r="E7" s="165"/>
      <c r="F7" s="165"/>
      <c r="G7" s="165"/>
      <c r="H7" s="165"/>
      <c r="I7" s="165"/>
      <c r="J7" s="166"/>
    </row>
    <row r="8" spans="1:10" x14ac:dyDescent="0.35">
      <c r="A8" s="37"/>
      <c r="B8" s="34"/>
      <c r="C8" s="34"/>
      <c r="D8" s="34"/>
      <c r="E8" s="34"/>
      <c r="F8" s="38"/>
      <c r="G8" s="34"/>
      <c r="H8" s="34"/>
      <c r="I8" s="34"/>
      <c r="J8" s="34"/>
    </row>
    <row r="9" spans="1:10" x14ac:dyDescent="0.35">
      <c r="A9" s="39"/>
      <c r="B9" s="39"/>
      <c r="C9" s="39"/>
      <c r="D9" s="39"/>
      <c r="E9" s="39"/>
      <c r="F9" s="39"/>
      <c r="G9" s="39"/>
      <c r="H9" s="39"/>
      <c r="I9" s="39"/>
      <c r="J9" s="39"/>
    </row>
    <row r="10" spans="1:10" x14ac:dyDescent="0.35">
      <c r="A10" s="156" t="s">
        <v>73</v>
      </c>
      <c r="B10" s="157"/>
      <c r="C10" s="157"/>
      <c r="D10" s="157"/>
      <c r="E10" s="157"/>
      <c r="F10" s="157"/>
      <c r="G10" s="157"/>
      <c r="H10" s="157"/>
      <c r="I10" s="158"/>
      <c r="J10" s="159"/>
    </row>
    <row r="11" spans="1:10" x14ac:dyDescent="0.35">
      <c r="A11" s="35"/>
      <c r="B11" s="35"/>
      <c r="C11" s="35"/>
      <c r="D11" s="35"/>
      <c r="E11" s="35"/>
      <c r="F11" s="35"/>
      <c r="G11" s="35"/>
      <c r="H11" s="35"/>
      <c r="I11" s="172"/>
      <c r="J11" s="173"/>
    </row>
    <row r="12" spans="1:10" x14ac:dyDescent="0.35">
      <c r="A12" s="53"/>
      <c r="B12" s="53"/>
      <c r="C12" s="53"/>
      <c r="D12" s="53"/>
      <c r="E12" s="53"/>
      <c r="F12" s="53"/>
      <c r="G12" s="53"/>
      <c r="H12" s="53"/>
      <c r="I12" s="54"/>
      <c r="J12" s="54"/>
    </row>
    <row r="13" spans="1:10" x14ac:dyDescent="0.35">
      <c r="A13" s="156" t="s">
        <v>92</v>
      </c>
      <c r="B13" s="157"/>
      <c r="C13" s="157"/>
      <c r="D13" s="157"/>
      <c r="E13" s="157"/>
      <c r="F13" s="157"/>
      <c r="G13" s="157"/>
      <c r="H13" s="157"/>
      <c r="I13" s="158"/>
      <c r="J13" s="159"/>
    </row>
    <row r="14" spans="1:10" x14ac:dyDescent="0.35">
      <c r="A14" s="35"/>
      <c r="B14" s="35"/>
      <c r="C14" s="35"/>
      <c r="D14" s="35"/>
      <c r="E14" s="35"/>
      <c r="F14" s="35"/>
      <c r="G14" s="35"/>
      <c r="H14" s="35"/>
      <c r="I14" s="172"/>
      <c r="J14" s="173"/>
    </row>
    <row r="15" spans="1:10" x14ac:dyDescent="0.35">
      <c r="A15" s="53"/>
      <c r="B15" s="53"/>
      <c r="C15" s="53"/>
      <c r="D15" s="53"/>
      <c r="E15" s="53"/>
      <c r="F15" s="53"/>
      <c r="G15" s="53"/>
      <c r="H15" s="53"/>
      <c r="I15" s="54"/>
      <c r="J15" s="54"/>
    </row>
    <row r="16" spans="1:10" x14ac:dyDescent="0.35">
      <c r="A16" s="39"/>
      <c r="B16" s="39"/>
      <c r="C16" s="39"/>
      <c r="D16" s="39"/>
      <c r="E16" s="39"/>
      <c r="F16" s="40"/>
      <c r="G16" s="39"/>
      <c r="H16" s="39"/>
      <c r="I16" s="39"/>
      <c r="J16" s="41"/>
    </row>
    <row r="17" spans="1:10" x14ac:dyDescent="0.35">
      <c r="A17" s="168" t="s">
        <v>103</v>
      </c>
      <c r="B17" s="169"/>
      <c r="C17" s="169"/>
      <c r="D17" s="169"/>
      <c r="E17" s="169"/>
      <c r="F17" s="169"/>
      <c r="G17" s="169"/>
      <c r="H17" s="169"/>
      <c r="I17" s="170"/>
      <c r="J17" s="171"/>
    </row>
    <row r="18" spans="1:10" x14ac:dyDescent="0.35">
      <c r="A18" s="34"/>
      <c r="B18" s="34"/>
      <c r="C18" s="34"/>
      <c r="D18" s="34"/>
      <c r="E18" s="34"/>
      <c r="F18" s="34"/>
      <c r="G18" s="34"/>
      <c r="H18" s="34"/>
      <c r="I18" s="154">
        <f>Beutazók!I30</f>
        <v>0</v>
      </c>
      <c r="J18" s="155"/>
    </row>
    <row r="19" spans="1:10" x14ac:dyDescent="0.35">
      <c r="A19" s="34"/>
      <c r="B19" s="34"/>
      <c r="C19" s="34"/>
      <c r="D19" s="36"/>
      <c r="E19" s="34"/>
      <c r="F19" s="34"/>
      <c r="G19" s="34"/>
      <c r="H19" s="34"/>
      <c r="I19" s="34"/>
      <c r="J19" s="42"/>
    </row>
    <row r="20" spans="1:10" ht="15.75" customHeight="1" x14ac:dyDescent="0.35">
      <c r="A20" s="168" t="s">
        <v>106</v>
      </c>
      <c r="B20" s="169"/>
      <c r="C20" s="169"/>
      <c r="D20" s="169"/>
      <c r="E20" s="169"/>
      <c r="F20" s="169"/>
      <c r="G20" s="169"/>
      <c r="H20" s="169"/>
      <c r="I20" s="170"/>
      <c r="J20" s="171"/>
    </row>
    <row r="21" spans="1:10" x14ac:dyDescent="0.35">
      <c r="A21" s="34"/>
      <c r="B21" s="34"/>
      <c r="C21" s="34"/>
      <c r="D21" s="34"/>
      <c r="E21" s="34"/>
      <c r="F21" s="34"/>
      <c r="G21" s="34"/>
      <c r="H21" s="34"/>
      <c r="I21" s="154">
        <f>Beutazók!I46</f>
        <v>0</v>
      </c>
      <c r="J21" s="155"/>
    </row>
    <row r="22" spans="1:10" x14ac:dyDescent="0.35">
      <c r="A22" s="34"/>
      <c r="B22" s="34"/>
      <c r="C22" s="34"/>
      <c r="D22" s="34"/>
      <c r="E22" s="34"/>
      <c r="F22" s="34"/>
      <c r="G22" s="34"/>
      <c r="H22" s="34"/>
      <c r="I22" s="34"/>
      <c r="J22" s="42"/>
    </row>
    <row r="23" spans="1:10" ht="15.75" customHeight="1" x14ac:dyDescent="0.35">
      <c r="A23" s="168" t="s">
        <v>107</v>
      </c>
      <c r="B23" s="169"/>
      <c r="C23" s="169"/>
      <c r="D23" s="169"/>
      <c r="E23" s="169"/>
      <c r="F23" s="169"/>
      <c r="G23" s="169"/>
      <c r="H23" s="169"/>
      <c r="I23" s="170"/>
      <c r="J23" s="171"/>
    </row>
    <row r="24" spans="1:10" x14ac:dyDescent="0.35">
      <c r="A24" s="34"/>
      <c r="B24" s="34"/>
      <c r="C24" s="34"/>
      <c r="D24" s="34"/>
      <c r="E24" s="34"/>
      <c r="F24" s="34"/>
      <c r="G24" s="34"/>
      <c r="H24" s="34"/>
      <c r="I24" s="154">
        <f>Beutazók!I62</f>
        <v>0</v>
      </c>
      <c r="J24" s="155"/>
    </row>
    <row r="25" spans="1:10" x14ac:dyDescent="0.35">
      <c r="A25" s="34"/>
      <c r="B25" s="34"/>
      <c r="C25" s="34"/>
      <c r="D25" s="34"/>
      <c r="E25" s="34"/>
      <c r="F25" s="34"/>
      <c r="G25" s="34"/>
      <c r="H25" s="34"/>
      <c r="I25" s="34"/>
      <c r="J25" s="42"/>
    </row>
    <row r="26" spans="1:10" ht="31.5" customHeight="1" x14ac:dyDescent="0.35">
      <c r="A26" s="160" t="s">
        <v>104</v>
      </c>
      <c r="B26" s="161"/>
      <c r="C26" s="161"/>
      <c r="D26" s="161"/>
      <c r="E26" s="161"/>
      <c r="F26" s="161"/>
      <c r="G26" s="161"/>
      <c r="H26" s="161"/>
      <c r="I26" s="162"/>
      <c r="J26" s="163"/>
    </row>
    <row r="27" spans="1:10" x14ac:dyDescent="0.35">
      <c r="A27" s="34"/>
      <c r="B27" s="34"/>
      <c r="C27" s="34"/>
      <c r="D27" s="34"/>
      <c r="E27" s="34"/>
      <c r="F27" s="34"/>
      <c r="G27" s="34"/>
      <c r="H27" s="34"/>
      <c r="I27" s="154">
        <f>SUM(I21,I24)</f>
        <v>0</v>
      </c>
      <c r="J27" s="155"/>
    </row>
    <row r="28" spans="1:10" x14ac:dyDescent="0.35">
      <c r="A28" s="39"/>
      <c r="B28" s="34"/>
      <c r="C28" s="34"/>
      <c r="D28" s="34"/>
      <c r="E28" s="34"/>
      <c r="F28" s="34"/>
      <c r="G28" s="34"/>
      <c r="H28" s="34"/>
      <c r="I28" s="34"/>
      <c r="J28" s="34"/>
    </row>
    <row r="29" spans="1:10" x14ac:dyDescent="0.35">
      <c r="A29" s="34"/>
      <c r="B29" s="34"/>
      <c r="C29" s="34"/>
      <c r="D29" s="43"/>
      <c r="E29" s="34"/>
      <c r="F29" s="34"/>
      <c r="G29" s="34"/>
      <c r="H29" s="34"/>
      <c r="I29" s="34"/>
      <c r="J29" s="34"/>
    </row>
    <row r="30" spans="1:10" ht="15.75" customHeight="1" x14ac:dyDescent="0.35">
      <c r="A30" s="156" t="s">
        <v>105</v>
      </c>
      <c r="B30" s="157"/>
      <c r="C30" s="157"/>
      <c r="D30" s="157"/>
      <c r="E30" s="157"/>
      <c r="F30" s="157"/>
      <c r="G30" s="157"/>
      <c r="H30" s="157"/>
      <c r="I30" s="158"/>
      <c r="J30" s="159"/>
    </row>
    <row r="31" spans="1:10" x14ac:dyDescent="0.35">
      <c r="A31" s="35"/>
      <c r="B31" s="35"/>
      <c r="C31" s="35"/>
      <c r="D31" s="35"/>
      <c r="E31" s="35"/>
      <c r="F31" s="35"/>
      <c r="G31" s="35"/>
      <c r="H31" s="35"/>
      <c r="I31" s="152">
        <f>SUM(I18,I27)</f>
        <v>0</v>
      </c>
      <c r="J31" s="153"/>
    </row>
    <row r="32" spans="1:10" s="33" customFormat="1" x14ac:dyDescent="0.35">
      <c r="A32" s="44"/>
      <c r="B32" s="45"/>
      <c r="C32" s="45"/>
      <c r="D32" s="45"/>
      <c r="E32" s="45"/>
      <c r="F32" s="45"/>
      <c r="G32" s="45"/>
      <c r="H32" s="45"/>
      <c r="I32" s="32"/>
      <c r="J32" s="32"/>
    </row>
    <row r="33" spans="1:10" s="33" customFormat="1" x14ac:dyDescent="0.35">
      <c r="A33" s="44"/>
      <c r="B33" s="45"/>
      <c r="C33" s="45"/>
      <c r="D33" s="45"/>
      <c r="E33" s="45"/>
      <c r="F33" s="45"/>
      <c r="G33" s="45"/>
      <c r="H33" s="45"/>
      <c r="I33" s="32"/>
      <c r="J33" s="32"/>
    </row>
    <row r="34" spans="1:10" ht="15.75" customHeight="1" x14ac:dyDescent="0.35">
      <c r="A34" s="168" t="s">
        <v>131</v>
      </c>
      <c r="B34" s="169"/>
      <c r="C34" s="169"/>
      <c r="D34" s="169"/>
      <c r="E34" s="169"/>
      <c r="F34" s="169"/>
      <c r="G34" s="169"/>
      <c r="H34" s="169"/>
      <c r="I34" s="170"/>
      <c r="J34" s="171"/>
    </row>
    <row r="35" spans="1:10" x14ac:dyDescent="0.35">
      <c r="A35" s="34"/>
      <c r="B35" s="34"/>
      <c r="C35" s="34"/>
      <c r="D35" s="34"/>
      <c r="E35" s="34"/>
      <c r="F35" s="34"/>
      <c r="G35" s="34"/>
      <c r="H35" s="34"/>
      <c r="I35" s="154">
        <f>Kiutazók!K25+Kiutazók!L25</f>
        <v>0</v>
      </c>
      <c r="J35" s="155"/>
    </row>
    <row r="36" spans="1:10" s="33" customFormat="1" x14ac:dyDescent="0.35">
      <c r="A36" s="44"/>
      <c r="B36" s="45"/>
      <c r="C36" s="45"/>
      <c r="D36" s="45"/>
      <c r="E36" s="45"/>
      <c r="F36" s="45"/>
      <c r="G36" s="45"/>
      <c r="H36" s="45"/>
      <c r="I36" s="32"/>
      <c r="J36" s="32"/>
    </row>
    <row r="37" spans="1:10" s="33" customFormat="1" x14ac:dyDescent="0.35">
      <c r="A37" s="44"/>
      <c r="B37" s="45"/>
      <c r="C37" s="45"/>
      <c r="D37" s="45"/>
      <c r="E37" s="45"/>
      <c r="F37" s="45"/>
      <c r="G37" s="45"/>
      <c r="H37" s="45"/>
      <c r="I37" s="32"/>
      <c r="J37" s="32"/>
    </row>
    <row r="38" spans="1:10" ht="15.75" customHeight="1" x14ac:dyDescent="0.35">
      <c r="A38" s="156" t="s">
        <v>89</v>
      </c>
      <c r="B38" s="157"/>
      <c r="C38" s="157"/>
      <c r="D38" s="157"/>
      <c r="E38" s="157"/>
      <c r="F38" s="157"/>
      <c r="G38" s="157"/>
      <c r="H38" s="157"/>
      <c r="I38" s="158"/>
      <c r="J38" s="159"/>
    </row>
    <row r="39" spans="1:10" x14ac:dyDescent="0.35">
      <c r="A39" s="35"/>
      <c r="B39" s="35"/>
      <c r="C39" s="35"/>
      <c r="D39" s="35"/>
      <c r="E39" s="35"/>
      <c r="F39" s="35"/>
      <c r="G39" s="35"/>
      <c r="H39" s="35"/>
      <c r="I39" s="152">
        <f>I31+I35</f>
        <v>0</v>
      </c>
      <c r="J39" s="153"/>
    </row>
    <row r="40" spans="1:10" s="33" customFormat="1" x14ac:dyDescent="0.35">
      <c r="A40" s="44"/>
      <c r="B40" s="45"/>
      <c r="C40" s="45"/>
      <c r="D40" s="45"/>
      <c r="E40" s="45"/>
      <c r="F40" s="45"/>
      <c r="G40" s="45"/>
      <c r="H40" s="45"/>
      <c r="I40" s="32"/>
      <c r="J40" s="32"/>
    </row>
    <row r="41" spans="1:10" x14ac:dyDescent="0.35">
      <c r="A41" s="34"/>
      <c r="B41" s="34"/>
      <c r="C41" s="34"/>
      <c r="D41" s="43"/>
      <c r="E41" s="34"/>
      <c r="F41" s="34"/>
      <c r="G41" s="34"/>
      <c r="H41" s="34"/>
      <c r="I41" s="34"/>
      <c r="J41" s="34"/>
    </row>
    <row r="42" spans="1:10" ht="15.75" customHeight="1" x14ac:dyDescent="0.35">
      <c r="A42" s="168" t="s">
        <v>88</v>
      </c>
      <c r="B42" s="169"/>
      <c r="C42" s="169"/>
      <c r="D42" s="169"/>
      <c r="E42" s="169"/>
      <c r="F42" s="169"/>
      <c r="G42" s="169"/>
      <c r="H42" s="169"/>
      <c r="I42" s="170"/>
      <c r="J42" s="171"/>
    </row>
    <row r="43" spans="1:10" x14ac:dyDescent="0.35">
      <c r="A43" s="34"/>
      <c r="B43" s="34"/>
      <c r="C43" s="34"/>
      <c r="D43" s="34"/>
      <c r="E43" s="34"/>
      <c r="F43" s="34"/>
      <c r="G43" s="34"/>
      <c r="H43" s="34"/>
      <c r="I43" s="178">
        <f>Beutazók!G30+Beutazók!G46+Beutazók!G62</f>
        <v>0</v>
      </c>
      <c r="J43" s="179"/>
    </row>
    <row r="44" spans="1:10" s="33" customFormat="1" x14ac:dyDescent="0.35">
      <c r="A44" s="44"/>
      <c r="B44" s="45"/>
      <c r="C44" s="45"/>
      <c r="D44" s="45"/>
      <c r="E44" s="45"/>
      <c r="F44" s="45"/>
      <c r="G44" s="45"/>
      <c r="H44" s="45"/>
      <c r="I44" s="46"/>
      <c r="J44" s="46"/>
    </row>
    <row r="45" spans="1:10" s="33" customFormat="1" ht="15.75" customHeight="1" x14ac:dyDescent="0.35">
      <c r="A45" s="156" t="s">
        <v>78</v>
      </c>
      <c r="B45" s="157"/>
      <c r="C45" s="157"/>
      <c r="D45" s="157"/>
      <c r="E45" s="157"/>
      <c r="F45" s="157"/>
      <c r="G45" s="157"/>
      <c r="H45" s="157"/>
      <c r="I45" s="158"/>
      <c r="J45" s="159"/>
    </row>
    <row r="46" spans="1:10" s="33" customFormat="1" x14ac:dyDescent="0.35">
      <c r="A46" s="35"/>
      <c r="B46" s="35"/>
      <c r="C46" s="35"/>
      <c r="D46" s="35"/>
      <c r="E46" s="35"/>
      <c r="F46" s="35"/>
      <c r="G46" s="35"/>
      <c r="H46" s="35"/>
      <c r="I46" s="152">
        <f>I43*7000</f>
        <v>0</v>
      </c>
      <c r="J46" s="153"/>
    </row>
    <row r="47" spans="1:10" s="33" customFormat="1" x14ac:dyDescent="0.35">
      <c r="A47" s="44"/>
      <c r="B47" s="45"/>
      <c r="C47" s="45"/>
      <c r="D47" s="45"/>
      <c r="E47" s="45"/>
      <c r="F47" s="45"/>
      <c r="G47" s="45"/>
      <c r="H47" s="45"/>
      <c r="I47" s="46"/>
      <c r="J47" s="46"/>
    </row>
    <row r="48" spans="1:10" x14ac:dyDescent="0.35">
      <c r="A48" s="34"/>
      <c r="B48" s="34"/>
      <c r="C48" s="34"/>
      <c r="D48" s="43"/>
      <c r="E48" s="34"/>
      <c r="F48" s="34"/>
      <c r="G48" s="34"/>
      <c r="H48" s="34"/>
      <c r="I48" s="34"/>
      <c r="J48" s="34"/>
    </row>
    <row r="49" spans="1:11" x14ac:dyDescent="0.35">
      <c r="A49" s="35" t="s">
        <v>45</v>
      </c>
      <c r="B49" s="34"/>
      <c r="C49" s="34"/>
      <c r="D49" s="43"/>
      <c r="E49" s="34"/>
      <c r="F49" s="34"/>
      <c r="G49" s="34"/>
      <c r="H49" s="34"/>
      <c r="I49" s="34"/>
      <c r="J49" s="34"/>
    </row>
    <row r="50" spans="1:11" ht="67.5" customHeight="1" x14ac:dyDescent="0.35">
      <c r="A50" s="177" t="s">
        <v>111</v>
      </c>
      <c r="B50" s="177"/>
      <c r="C50" s="177"/>
      <c r="D50" s="177"/>
      <c r="E50" s="177"/>
      <c r="F50" s="177"/>
      <c r="G50" s="177"/>
      <c r="H50" s="177"/>
      <c r="I50" s="177"/>
      <c r="J50" s="177"/>
    </row>
    <row r="51" spans="1:11" x14ac:dyDescent="0.35">
      <c r="A51" s="99"/>
      <c r="B51" s="100"/>
      <c r="C51" s="100"/>
      <c r="D51" s="101"/>
      <c r="E51" s="100"/>
      <c r="F51" s="100"/>
      <c r="G51" s="100"/>
      <c r="H51" s="100"/>
      <c r="I51" s="100"/>
      <c r="J51" s="100"/>
    </row>
    <row r="52" spans="1:11" x14ac:dyDescent="0.35">
      <c r="A52" s="100"/>
      <c r="B52" s="100"/>
      <c r="C52" s="100"/>
      <c r="D52" s="101"/>
      <c r="E52" s="100"/>
      <c r="F52" s="100"/>
      <c r="G52" s="100"/>
      <c r="H52" s="100"/>
      <c r="I52" s="100"/>
      <c r="J52" s="100"/>
      <c r="K52" s="107"/>
    </row>
    <row r="53" spans="1:11" x14ac:dyDescent="0.35">
      <c r="A53" s="99" t="s">
        <v>11</v>
      </c>
      <c r="B53" s="100"/>
      <c r="C53" s="100"/>
      <c r="D53" s="100"/>
      <c r="E53" s="100"/>
      <c r="F53" s="100"/>
      <c r="G53" s="100"/>
      <c r="H53" s="100"/>
      <c r="I53" s="100"/>
      <c r="J53" s="100"/>
      <c r="K53" s="107"/>
    </row>
    <row r="54" spans="1:11" x14ac:dyDescent="0.35">
      <c r="A54" s="99"/>
      <c r="B54" s="100"/>
      <c r="C54" s="100"/>
      <c r="D54" s="100"/>
      <c r="E54" s="100"/>
      <c r="F54" s="100"/>
      <c r="G54" s="100"/>
      <c r="H54" s="100"/>
      <c r="I54" s="100"/>
      <c r="J54" s="100"/>
      <c r="K54" s="107"/>
    </row>
    <row r="55" spans="1:11" x14ac:dyDescent="0.35">
      <c r="A55" s="100"/>
      <c r="B55" s="100"/>
      <c r="C55" s="100"/>
      <c r="D55" s="100"/>
      <c r="E55" s="100"/>
      <c r="F55" s="100"/>
      <c r="G55" s="100"/>
      <c r="H55" s="100"/>
      <c r="I55" s="100"/>
      <c r="J55" s="100"/>
      <c r="K55" s="107"/>
    </row>
    <row r="56" spans="1:11" x14ac:dyDescent="0.35">
      <c r="A56" s="99" t="s">
        <v>12</v>
      </c>
      <c r="B56" s="108" t="s">
        <v>27</v>
      </c>
      <c r="C56" s="108"/>
      <c r="D56" s="102"/>
      <c r="E56" s="102"/>
      <c r="F56" s="103"/>
      <c r="G56" s="108" t="s">
        <v>27</v>
      </c>
      <c r="H56" s="102"/>
      <c r="I56" s="103"/>
      <c r="J56" s="103"/>
      <c r="K56" s="107"/>
    </row>
    <row r="57" spans="1:11" x14ac:dyDescent="0.35">
      <c r="A57" s="99" t="s">
        <v>13</v>
      </c>
      <c r="B57" s="174"/>
      <c r="C57" s="174"/>
      <c r="D57" s="174"/>
      <c r="E57" s="104" t="s">
        <v>44</v>
      </c>
      <c r="F57" s="102"/>
      <c r="G57" s="174"/>
      <c r="H57" s="174"/>
      <c r="I57" s="174"/>
      <c r="J57" s="100"/>
      <c r="K57" s="107"/>
    </row>
    <row r="58" spans="1:11" x14ac:dyDescent="0.35">
      <c r="A58" s="99" t="s">
        <v>66</v>
      </c>
      <c r="B58" s="176"/>
      <c r="C58" s="176"/>
      <c r="D58" s="176"/>
      <c r="E58" s="105"/>
      <c r="F58" s="105"/>
      <c r="G58" s="176"/>
      <c r="H58" s="176"/>
      <c r="I58" s="176"/>
      <c r="J58" s="105"/>
      <c r="K58" s="107"/>
    </row>
    <row r="59" spans="1:11" x14ac:dyDescent="0.35">
      <c r="A59" s="99"/>
      <c r="B59" s="106" t="s">
        <v>67</v>
      </c>
      <c r="C59" s="106"/>
      <c r="D59" s="102"/>
      <c r="E59" s="108"/>
      <c r="F59" s="108"/>
      <c r="G59" s="106" t="s">
        <v>48</v>
      </c>
      <c r="H59" s="108"/>
      <c r="I59" s="108"/>
      <c r="J59" s="108"/>
      <c r="K59" s="107"/>
    </row>
    <row r="60" spans="1:11" x14ac:dyDescent="0.35">
      <c r="A60" s="107"/>
      <c r="B60" s="107"/>
      <c r="C60" s="107"/>
      <c r="D60" s="107"/>
      <c r="E60" s="107"/>
      <c r="F60" s="107"/>
      <c r="G60" s="107"/>
      <c r="H60" s="107"/>
      <c r="I60" s="107"/>
      <c r="J60" s="107"/>
      <c r="K60" s="107"/>
    </row>
    <row r="61" spans="1:11" x14ac:dyDescent="0.35">
      <c r="A61" s="107"/>
      <c r="B61" s="107"/>
      <c r="C61" s="107"/>
      <c r="D61" s="107"/>
      <c r="E61" s="107"/>
      <c r="F61" s="107"/>
      <c r="G61" s="107"/>
      <c r="H61" s="107"/>
      <c r="I61" s="107"/>
      <c r="J61" s="107"/>
      <c r="K61" s="107"/>
    </row>
    <row r="62" spans="1:11" x14ac:dyDescent="0.35">
      <c r="A62" s="107"/>
      <c r="B62" s="107"/>
      <c r="C62" s="107"/>
      <c r="D62" s="107"/>
      <c r="E62" s="107"/>
      <c r="F62" s="107"/>
      <c r="G62" s="107"/>
      <c r="H62" s="107"/>
      <c r="I62" s="107"/>
      <c r="J62" s="107"/>
      <c r="K62" s="107"/>
    </row>
    <row r="63" spans="1:11" x14ac:dyDescent="0.35">
      <c r="A63" s="107"/>
      <c r="B63" s="107"/>
      <c r="C63" s="107"/>
      <c r="D63" s="107"/>
      <c r="E63" s="107"/>
      <c r="F63" s="107"/>
      <c r="G63" s="107"/>
      <c r="H63" s="107"/>
      <c r="I63" s="107"/>
      <c r="J63" s="107"/>
      <c r="K63" s="107"/>
    </row>
    <row r="64" spans="1:11" x14ac:dyDescent="0.35">
      <c r="A64" s="107"/>
      <c r="B64" s="107"/>
      <c r="C64" s="107"/>
      <c r="D64" s="110"/>
      <c r="E64" s="102"/>
      <c r="F64" s="103"/>
      <c r="G64" s="107"/>
      <c r="H64" s="107"/>
      <c r="I64" s="107"/>
      <c r="J64" s="107"/>
      <c r="K64" s="107"/>
    </row>
    <row r="65" spans="1:11" x14ac:dyDescent="0.35">
      <c r="A65" s="107"/>
      <c r="B65" s="107"/>
      <c r="C65" s="107"/>
      <c r="D65" s="174"/>
      <c r="E65" s="174"/>
      <c r="F65" s="174"/>
      <c r="G65" s="107"/>
      <c r="H65" s="107"/>
      <c r="I65" s="107"/>
      <c r="J65" s="107"/>
      <c r="K65" s="107"/>
    </row>
    <row r="66" spans="1:11" x14ac:dyDescent="0.35">
      <c r="A66" s="107"/>
      <c r="B66" s="107"/>
      <c r="C66" s="107"/>
      <c r="D66" s="176"/>
      <c r="E66" s="176"/>
      <c r="F66" s="176"/>
      <c r="G66" s="107"/>
      <c r="H66" s="107"/>
      <c r="I66" s="107"/>
      <c r="J66" s="107"/>
      <c r="K66" s="107"/>
    </row>
    <row r="67" spans="1:11" x14ac:dyDescent="0.35">
      <c r="A67" s="107"/>
      <c r="B67" s="107"/>
      <c r="C67" s="107"/>
      <c r="D67" s="106"/>
      <c r="E67" s="110"/>
      <c r="F67" s="110"/>
      <c r="G67" s="107"/>
      <c r="H67" s="107"/>
      <c r="I67" s="107"/>
      <c r="J67" s="107"/>
      <c r="K67" s="107"/>
    </row>
    <row r="68" spans="1:11" x14ac:dyDescent="0.35">
      <c r="A68" s="107"/>
      <c r="B68" s="107"/>
      <c r="C68" s="107"/>
      <c r="D68" s="107"/>
      <c r="E68" s="107"/>
      <c r="F68" s="107"/>
      <c r="G68" s="107"/>
      <c r="H68" s="107"/>
      <c r="I68" s="107"/>
      <c r="J68" s="107"/>
      <c r="K68" s="107"/>
    </row>
    <row r="69" spans="1:11" x14ac:dyDescent="0.35">
      <c r="A69" s="107"/>
      <c r="B69" s="107"/>
      <c r="C69" s="107"/>
      <c r="D69" s="107"/>
      <c r="E69" s="107"/>
      <c r="F69" s="107"/>
      <c r="G69" s="107"/>
      <c r="H69" s="107"/>
      <c r="I69" s="107"/>
      <c r="J69" s="107"/>
      <c r="K69" s="107"/>
    </row>
    <row r="70" spans="1:11" x14ac:dyDescent="0.35">
      <c r="A70" s="107"/>
      <c r="B70" s="107"/>
      <c r="C70" s="107"/>
      <c r="D70" s="107"/>
      <c r="E70" s="107"/>
      <c r="F70" s="107"/>
      <c r="G70" s="107"/>
      <c r="H70" s="107"/>
      <c r="I70" s="107"/>
      <c r="J70" s="107"/>
      <c r="K70" s="107"/>
    </row>
    <row r="71" spans="1:11" x14ac:dyDescent="0.35">
      <c r="A71" s="107"/>
      <c r="B71" s="107"/>
      <c r="C71" s="107"/>
      <c r="D71" s="107"/>
      <c r="E71" s="107"/>
      <c r="F71" s="107"/>
      <c r="G71" s="107"/>
      <c r="H71" s="107"/>
      <c r="I71" s="107"/>
      <c r="J71" s="107"/>
    </row>
    <row r="72" spans="1:11" x14ac:dyDescent="0.35">
      <c r="A72" s="107"/>
      <c r="B72" s="107"/>
      <c r="C72" s="107"/>
      <c r="D72" s="107"/>
      <c r="E72" s="107"/>
      <c r="F72" s="107"/>
      <c r="G72" s="107"/>
      <c r="H72" s="107"/>
      <c r="I72" s="107"/>
      <c r="J72" s="107"/>
    </row>
    <row r="73" spans="1:11" x14ac:dyDescent="0.35">
      <c r="A73" s="107"/>
      <c r="B73" s="107"/>
      <c r="C73" s="107"/>
      <c r="D73" s="107"/>
      <c r="E73" s="107"/>
      <c r="F73" s="107"/>
      <c r="G73" s="107"/>
      <c r="H73" s="107"/>
      <c r="I73" s="107"/>
      <c r="J73" s="107"/>
    </row>
    <row r="74" spans="1:11" x14ac:dyDescent="0.35">
      <c r="A74" s="107"/>
      <c r="B74" s="107"/>
      <c r="C74" s="107"/>
      <c r="D74" s="107"/>
      <c r="E74" s="107"/>
      <c r="F74" s="107"/>
      <c r="G74" s="107"/>
      <c r="H74" s="107"/>
      <c r="I74" s="107"/>
      <c r="J74" s="107"/>
    </row>
    <row r="75" spans="1:11" x14ac:dyDescent="0.35">
      <c r="A75" s="107"/>
      <c r="B75" s="107"/>
      <c r="C75" s="107"/>
      <c r="D75" s="107"/>
      <c r="E75" s="107"/>
      <c r="F75" s="107"/>
      <c r="G75" s="107"/>
      <c r="H75" s="107"/>
      <c r="I75" s="107"/>
      <c r="J75" s="107"/>
    </row>
  </sheetData>
  <sheetProtection algorithmName="SHA-512" hashValue="XDxAN6lfw/4grmijau5EUl7JyTNg47M9hsq/jd6muJYrrb/ELrUeuTzGZPYkW/a1oQYewmCHrphVx7d1E8PJdQ==" saltValue="zgKAAdbz0dKfFRwHgzH+HQ==" spinCount="100000" sheet="1" objects="1" scenarios="1"/>
  <mergeCells count="35">
    <mergeCell ref="D65:F65"/>
    <mergeCell ref="D66:F66"/>
    <mergeCell ref="G57:I57"/>
    <mergeCell ref="B57:D57"/>
    <mergeCell ref="A1:J1"/>
    <mergeCell ref="G58:I58"/>
    <mergeCell ref="B58:D58"/>
    <mergeCell ref="A3:J3"/>
    <mergeCell ref="A20:J20"/>
    <mergeCell ref="A50:J50"/>
    <mergeCell ref="A42:J42"/>
    <mergeCell ref="I43:J43"/>
    <mergeCell ref="A45:J45"/>
    <mergeCell ref="I46:J46"/>
    <mergeCell ref="A34:J34"/>
    <mergeCell ref="I35:J35"/>
    <mergeCell ref="A38:J38"/>
    <mergeCell ref="I39:J39"/>
    <mergeCell ref="D5:J5"/>
    <mergeCell ref="D6:J6"/>
    <mergeCell ref="A2:J2"/>
    <mergeCell ref="A23:J23"/>
    <mergeCell ref="I11:J11"/>
    <mergeCell ref="I14:J14"/>
    <mergeCell ref="A10:J10"/>
    <mergeCell ref="A13:J13"/>
    <mergeCell ref="A17:J17"/>
    <mergeCell ref="D7:J7"/>
    <mergeCell ref="I31:J31"/>
    <mergeCell ref="I27:J27"/>
    <mergeCell ref="I24:J24"/>
    <mergeCell ref="I21:J21"/>
    <mergeCell ref="I18:J18"/>
    <mergeCell ref="A30:J30"/>
    <mergeCell ref="A26:J26"/>
  </mergeCells>
  <printOptions horizontalCentered="1"/>
  <pageMargins left="0.59055118110236227" right="0.59055118110236227" top="0.59055118110236227" bottom="0.59055118110236227" header="0.31496062992125984" footer="0.31496062992125984"/>
  <pageSetup paperSize="9" scale="81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4"/>
  <sheetViews>
    <sheetView workbookViewId="0"/>
  </sheetViews>
  <sheetFormatPr defaultRowHeight="14.5" x14ac:dyDescent="0.35"/>
  <sheetData>
    <row r="1" spans="1:3" x14ac:dyDescent="0.35">
      <c r="A1" t="s">
        <v>55</v>
      </c>
      <c r="B1" t="s">
        <v>75</v>
      </c>
      <c r="C1">
        <v>6000</v>
      </c>
    </row>
    <row r="2" spans="1:3" x14ac:dyDescent="0.35">
      <c r="A2" t="s">
        <v>56</v>
      </c>
      <c r="B2" t="s">
        <v>76</v>
      </c>
      <c r="C2">
        <v>12000</v>
      </c>
    </row>
    <row r="3" spans="1:3" x14ac:dyDescent="0.35">
      <c r="A3" t="s">
        <v>57</v>
      </c>
      <c r="B3" t="s">
        <v>77</v>
      </c>
      <c r="C3">
        <v>18000</v>
      </c>
    </row>
    <row r="4" spans="1:3" x14ac:dyDescent="0.35">
      <c r="A4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6</vt:i4>
      </vt:variant>
      <vt:variant>
        <vt:lpstr>Névvel ellátott tartományok</vt:lpstr>
      </vt:variant>
      <vt:variant>
        <vt:i4>1</vt:i4>
      </vt:variant>
    </vt:vector>
  </HeadingPairs>
  <TitlesOfParts>
    <vt:vector size="7" baseType="lpstr">
      <vt:lpstr>Tartalom</vt:lpstr>
      <vt:lpstr>Útmutató</vt:lpstr>
      <vt:lpstr>Beutazók</vt:lpstr>
      <vt:lpstr>Kiutazók</vt:lpstr>
      <vt:lpstr>Összesítés</vt:lpstr>
      <vt:lpstr>Adatok</vt:lpstr>
      <vt:lpstr>Tartalom!Nyomtatási_terület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Kilin Emőke</dc:creator>
  <cp:lastModifiedBy>Kamocsa Gábor</cp:lastModifiedBy>
  <cp:lastPrinted>2022-09-26T10:53:22Z</cp:lastPrinted>
  <dcterms:created xsi:type="dcterms:W3CDTF">2015-06-30T08:59:09Z</dcterms:created>
  <dcterms:modified xsi:type="dcterms:W3CDTF">2022-09-26T12:26:00Z</dcterms:modified>
</cp:coreProperties>
</file>