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60" windowWidth="15600" windowHeight="9270" tabRatio="877" activeTab="1"/>
  </bookViews>
  <sheets>
    <sheet name="ReferenceData" sheetId="2" r:id="rId1"/>
    <sheet name="Budget Summary" sheetId="10" r:id="rId2"/>
    <sheet name="PMI" sheetId="3" r:id="rId3"/>
    <sheet name="TPM" sheetId="11" r:id="rId4"/>
    <sheet name="TPM - Pivot" sheetId="13" r:id="rId5"/>
    <sheet name="IO - New Entries" sheetId="21" r:id="rId6"/>
    <sheet name="IO - All" sheetId="5" r:id="rId7"/>
    <sheet name="IO - Pivot" sheetId="14" r:id="rId8"/>
    <sheet name="ME - New Entries" sheetId="23" r:id="rId9"/>
    <sheet name="ME - All" sheetId="6" r:id="rId10"/>
    <sheet name="ME - Pivot" sheetId="15" r:id="rId11"/>
    <sheet name="LTT" sheetId="7" r:id="rId12"/>
    <sheet name="LTT - Pivot - Special Needs" sheetId="24" r:id="rId13"/>
    <sheet name="LTT - Pivot - Acc. Persons" sheetId="25" r:id="rId14"/>
    <sheet name="LTT - Pivot - Travel" sheetId="16" r:id="rId15"/>
    <sheet name="LTT - Pivot - Subsistence" sheetId="17" r:id="rId16"/>
    <sheet name="LTT - Pivot - Linguistic Suppor" sheetId="18" r:id="rId17"/>
    <sheet name="SN" sheetId="9" r:id="rId18"/>
    <sheet name="EC" sheetId="8" r:id="rId19"/>
  </sheets>
  <definedNames>
    <definedName name="_xlnm._FilterDatabase" localSheetId="1" hidden="1">'Budget Summary'!$A$1:$B$2</definedName>
    <definedName name="_xlnm._FilterDatabase" localSheetId="18" hidden="1">EC!$A$2:$F$2</definedName>
    <definedName name="_xlnm._FilterDatabase" localSheetId="6" hidden="1">'IO - All'!$A$2:$M$24</definedName>
    <definedName name="_xlnm._FilterDatabase" localSheetId="5" hidden="1">'IO - New Entries'!$A$2:$T$2</definedName>
    <definedName name="_xlnm._FilterDatabase" localSheetId="11" hidden="1">LTT!$A$2:$AO$41</definedName>
    <definedName name="_xlnm._FilterDatabase" localSheetId="9" hidden="1">'ME - All'!$A$2:$O$2</definedName>
    <definedName name="_xlnm._FilterDatabase" localSheetId="8" hidden="1">'ME - New Entries'!$A$2:$N$2</definedName>
    <definedName name="_xlnm._FilterDatabase" localSheetId="2" hidden="1">PMI!$A$2:$G$2</definedName>
    <definedName name="_xlnm._FilterDatabase" localSheetId="17" hidden="1">SN!$A$2:$G$2</definedName>
    <definedName name="_xlnm._FilterDatabase" localSheetId="3" hidden="1">TPM!$A$2:$P$2</definedName>
    <definedName name="ACTIVITY_TYPES">ReferenceData!$J$2:$J$17</definedName>
    <definedName name="ACTIVITY_TYPES_LONG">ReferenceData!$L$2:$L$4</definedName>
    <definedName name="ACTIVITY_TYPES_SHORT">ReferenceData!$K$2:$K$14</definedName>
    <definedName name="Boolean">ReferenceData!$E$2:$E$3</definedName>
    <definedName name="DISTANCE_BANDS">ReferenceData!$C$2:$C$4</definedName>
    <definedName name="IO_CODES">ReferenceData!$G$2:$G$1000</definedName>
    <definedName name="LANGUAGES">ReferenceData!$P$2:$P$183</definedName>
    <definedName name="LTT_CODES">ReferenceData!$I$2:$I$1000</definedName>
    <definedName name="ME_CODES">ReferenceData!$H$2:$H$1000</definedName>
    <definedName name="MEDIAS">ReferenceData!$O$2:$O$41</definedName>
    <definedName name="_xlnm.Print_Area" localSheetId="1">'Budget Summary'!$A$1:$M$28</definedName>
    <definedName name="_xlnm.Print_Area" localSheetId="18">EC!$A$1:$F$24</definedName>
    <definedName name="_xlnm.Print_Area" localSheetId="6">'IO - All'!$A$1:$M$24</definedName>
    <definedName name="_xlnm.Print_Area" localSheetId="11">LTT!$A$1:$AO$41</definedName>
    <definedName name="_xlnm.Print_Area" localSheetId="9">'ME - All'!$E$1:$O$24</definedName>
    <definedName name="_xlnm.Print_Area" localSheetId="2">PMI!$A$1:$G$27</definedName>
    <definedName name="_xlnm.Print_Area" localSheetId="17">SN!$A$1:$G$24</definedName>
    <definedName name="_xlnm.Print_Area" localSheetId="3">TPM!#REF!</definedName>
    <definedName name="ORGANISATION_ROLES">ReferenceData!$D$2:$D$3</definedName>
    <definedName name="OUTPUT_TYPES">ReferenceData!$M$2:$M$80</definedName>
    <definedName name="PROJECT_PHASES">ReferenceData!$N$2:$N$6</definedName>
    <definedName name="STAFF_CATEGORIES">ReferenceData!$B$2:$B$6</definedName>
    <definedName name="TPM_CODES">ReferenceData!$F$2:$F$1000</definedName>
  </definedNames>
  <calcPr calcId="145621"/>
  <pivotCaches>
    <pivotCache cacheId="0" r:id="rId20"/>
    <pivotCache cacheId="1" r:id="rId21"/>
    <pivotCache cacheId="2" r:id="rId22"/>
    <pivotCache cacheId="3" r:id="rId23"/>
  </pivotCaches>
</workbook>
</file>

<file path=xl/calcChain.xml><?xml version="1.0" encoding="utf-8"?>
<calcChain xmlns="http://schemas.openxmlformats.org/spreadsheetml/2006/main">
  <c r="AJ4" i="7" l="1"/>
  <c r="AJ5" i="7"/>
  <c r="AJ6" i="7"/>
  <c r="AJ7" i="7"/>
  <c r="AJ8" i="7"/>
  <c r="AJ9" i="7"/>
  <c r="AJ10" i="7"/>
  <c r="AJ11" i="7"/>
  <c r="AJ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A3" i="7"/>
  <c r="AA4" i="7"/>
  <c r="AA5" i="7"/>
  <c r="AA6" i="7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L28" i="10" l="1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3" i="10"/>
  <c r="AN18" i="7" l="1"/>
  <c r="AG18" i="7"/>
  <c r="AD18" i="7"/>
  <c r="AN17" i="7"/>
  <c r="AG17" i="7"/>
  <c r="AD17" i="7"/>
  <c r="AN16" i="7"/>
  <c r="AG16" i="7"/>
  <c r="AD16" i="7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AG15" i="7"/>
  <c r="AN15" i="7" s="1"/>
  <c r="AD15" i="7"/>
  <c r="AG14" i="7"/>
  <c r="AN14" i="7" s="1"/>
  <c r="AD14" i="7"/>
  <c r="AG13" i="7"/>
  <c r="AN13" i="7" s="1"/>
  <c r="AD13" i="7"/>
  <c r="AG3" i="7"/>
  <c r="AG4" i="7"/>
  <c r="AG5" i="7"/>
  <c r="AG6" i="7"/>
  <c r="AG7" i="7"/>
  <c r="AG8" i="7"/>
  <c r="AG9" i="7"/>
  <c r="AG10" i="7"/>
  <c r="AG11" i="7"/>
  <c r="AG12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G38" i="7"/>
  <c r="AG39" i="7"/>
  <c r="AG40" i="7"/>
  <c r="AD4" i="7"/>
  <c r="AD5" i="7"/>
  <c r="AD6" i="7"/>
  <c r="AD7" i="7"/>
  <c r="AD8" i="7"/>
  <c r="AD9" i="7"/>
  <c r="AD10" i="7"/>
  <c r="AD11" i="7"/>
  <c r="AD12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3" i="7"/>
  <c r="AO14" i="7" l="1"/>
  <c r="AO17" i="7"/>
  <c r="AO18" i="7"/>
  <c r="AO16" i="7"/>
  <c r="AO15" i="7"/>
  <c r="AO13" i="7"/>
  <c r="AN39" i="7" l="1"/>
  <c r="AO39" i="7" s="1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3" i="6"/>
  <c r="P15" i="11" l="1"/>
  <c r="P14" i="11"/>
  <c r="P13" i="1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3" i="3"/>
  <c r="M24" i="11"/>
  <c r="P3" i="11"/>
  <c r="P4" i="11"/>
  <c r="P5" i="11"/>
  <c r="P6" i="11"/>
  <c r="P7" i="11"/>
  <c r="P8" i="11"/>
  <c r="P9" i="11"/>
  <c r="P10" i="11"/>
  <c r="P11" i="11"/>
  <c r="P12" i="11"/>
  <c r="P16" i="11"/>
  <c r="P17" i="11"/>
  <c r="P18" i="11"/>
  <c r="P19" i="11"/>
  <c r="P20" i="11"/>
  <c r="P21" i="11"/>
  <c r="P22" i="11"/>
  <c r="P23" i="11"/>
  <c r="P24" i="11" l="1"/>
  <c r="AJ3" i="7"/>
  <c r="AN3" i="7" s="1"/>
  <c r="AN10" i="7"/>
  <c r="AO10" i="7" s="1"/>
  <c r="AN11" i="7"/>
  <c r="AO11" i="7" s="1"/>
  <c r="AN12" i="7"/>
  <c r="AO12" i="7" s="1"/>
  <c r="AN19" i="7"/>
  <c r="AO19" i="7" s="1"/>
  <c r="AN20" i="7"/>
  <c r="AO20" i="7" s="1"/>
  <c r="AN21" i="7"/>
  <c r="AO21" i="7" s="1"/>
  <c r="AN22" i="7"/>
  <c r="AO22" i="7" s="1"/>
  <c r="AN23" i="7"/>
  <c r="AO23" i="7" s="1"/>
  <c r="AN24" i="7"/>
  <c r="AO24" i="7" s="1"/>
  <c r="AN25" i="7"/>
  <c r="AO25" i="7" s="1"/>
  <c r="D28" i="10" l="1"/>
  <c r="E28" i="10"/>
  <c r="F28" i="10"/>
  <c r="G28" i="10"/>
  <c r="H28" i="10"/>
  <c r="I28" i="10"/>
  <c r="J28" i="10"/>
  <c r="K28" i="10"/>
  <c r="G24" i="9" l="1"/>
  <c r="F24" i="8"/>
  <c r="AA41" i="7"/>
  <c r="AD41" i="7"/>
  <c r="AN4" i="7"/>
  <c r="AO4" i="7" s="1"/>
  <c r="AN5" i="7"/>
  <c r="AO5" i="7" s="1"/>
  <c r="AN6" i="7"/>
  <c r="AO6" i="7" s="1"/>
  <c r="AN7" i="7"/>
  <c r="AO7" i="7" s="1"/>
  <c r="AN8" i="7"/>
  <c r="AO8" i="7" s="1"/>
  <c r="AN9" i="7"/>
  <c r="AO9" i="7" s="1"/>
  <c r="AN26" i="7"/>
  <c r="AO26" i="7" s="1"/>
  <c r="AN27" i="7"/>
  <c r="AO27" i="7" s="1"/>
  <c r="AN28" i="7"/>
  <c r="AO28" i="7" s="1"/>
  <c r="AN29" i="7"/>
  <c r="AO29" i="7" s="1"/>
  <c r="AN30" i="7"/>
  <c r="AO30" i="7" s="1"/>
  <c r="AN31" i="7"/>
  <c r="AO31" i="7" s="1"/>
  <c r="AN32" i="7"/>
  <c r="AO32" i="7" s="1"/>
  <c r="AN33" i="7"/>
  <c r="AO33" i="7" s="1"/>
  <c r="AN34" i="7"/>
  <c r="AO34" i="7" s="1"/>
  <c r="AN35" i="7"/>
  <c r="AO35" i="7" s="1"/>
  <c r="AN36" i="7"/>
  <c r="AO36" i="7" s="1"/>
  <c r="AN37" i="7"/>
  <c r="AO37" i="7" s="1"/>
  <c r="AN38" i="7"/>
  <c r="AO38" i="7" s="1"/>
  <c r="AN40" i="7"/>
  <c r="AO40" i="7" s="1"/>
  <c r="AO3" i="7"/>
  <c r="M24" i="6"/>
  <c r="J24" i="6"/>
  <c r="O23" i="6"/>
  <c r="L23" i="6"/>
  <c r="O22" i="6"/>
  <c r="L22" i="6"/>
  <c r="O21" i="6"/>
  <c r="L21" i="6"/>
  <c r="O20" i="6"/>
  <c r="L20" i="6"/>
  <c r="O19" i="6"/>
  <c r="L19" i="6"/>
  <c r="O18" i="6"/>
  <c r="L18" i="6"/>
  <c r="O17" i="6"/>
  <c r="L17" i="6"/>
  <c r="O16" i="6"/>
  <c r="L16" i="6"/>
  <c r="O15" i="6"/>
  <c r="L15" i="6"/>
  <c r="O14" i="6"/>
  <c r="L14" i="6"/>
  <c r="O13" i="6"/>
  <c r="L13" i="6"/>
  <c r="O12" i="6"/>
  <c r="L12" i="6"/>
  <c r="O11" i="6"/>
  <c r="L11" i="6"/>
  <c r="O10" i="6"/>
  <c r="L10" i="6"/>
  <c r="O9" i="6"/>
  <c r="L9" i="6"/>
  <c r="O8" i="6"/>
  <c r="L8" i="6"/>
  <c r="O7" i="6"/>
  <c r="L7" i="6"/>
  <c r="O6" i="6"/>
  <c r="L6" i="6"/>
  <c r="O5" i="6"/>
  <c r="L5" i="6"/>
  <c r="O4" i="6"/>
  <c r="L4" i="6"/>
  <c r="O3" i="6"/>
  <c r="L3" i="6"/>
  <c r="K24" i="5"/>
  <c r="M3" i="5"/>
  <c r="I8" i="6" l="1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7" i="6"/>
  <c r="I6" i="6"/>
  <c r="I5" i="6"/>
  <c r="I4" i="6"/>
  <c r="O24" i="6"/>
  <c r="I3" i="6"/>
  <c r="L24" i="6"/>
  <c r="M24" i="5"/>
  <c r="AN41" i="7" l="1"/>
  <c r="AO41" i="7"/>
  <c r="I24" i="6"/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3" i="3"/>
  <c r="M28" i="10" l="1"/>
  <c r="C28" i="10"/>
  <c r="G25" i="3"/>
</calcChain>
</file>

<file path=xl/sharedStrings.xml><?xml version="1.0" encoding="utf-8"?>
<sst xmlns="http://schemas.openxmlformats.org/spreadsheetml/2006/main" count="4908" uniqueCount="4734">
  <si>
    <t>Total</t>
  </si>
  <si>
    <t>Distance Band</t>
  </si>
  <si>
    <t>Managers</t>
  </si>
  <si>
    <t>Researchers/Teacher/Trainer</t>
  </si>
  <si>
    <t>Youth Worker</t>
  </si>
  <si>
    <t>Technician</t>
  </si>
  <si>
    <t>Administrative Assistant</t>
  </si>
  <si>
    <t>Staff Categories</t>
  </si>
  <si>
    <t>Activity Type</t>
  </si>
  <si>
    <t>Activity Types</t>
  </si>
  <si>
    <t>Accompanying persons for blended mobility of adult learners</t>
  </si>
  <si>
    <t>Accompanying persons for blended mobility of VET learners</t>
  </si>
  <si>
    <t>Accompanying persons for short-term exchanges of groups of pupils</t>
  </si>
  <si>
    <t>Blended mobility of adult learners</t>
  </si>
  <si>
    <t>Blended mobility of higher education students</t>
  </si>
  <si>
    <t>Blended mobility of VET learners</t>
  </si>
  <si>
    <t>Blended mobility of young people</t>
  </si>
  <si>
    <t>Intensive Study Programmes for learners</t>
  </si>
  <si>
    <t>Intensive Study Programmes for teaching staff</t>
  </si>
  <si>
    <t>Long-term mobility of youth workers</t>
  </si>
  <si>
    <t>Long-term study mobility of pupils</t>
  </si>
  <si>
    <t>Long-term teaching or training assignments</t>
  </si>
  <si>
    <t xml:space="preserve">Short term exchanges of groups of pupils </t>
  </si>
  <si>
    <t>Short-term joint staff training events</t>
  </si>
  <si>
    <t>Short-term training events for youth workers</t>
  </si>
  <si>
    <t>Activity Types (short)</t>
  </si>
  <si>
    <t>Activity Types (long)</t>
  </si>
  <si>
    <t>Accompanying persons for blended mobility of young people</t>
  </si>
  <si>
    <t>Linguistic Support</t>
  </si>
  <si>
    <t>Description</t>
  </si>
  <si>
    <t>PIC</t>
  </si>
  <si>
    <t>Role</t>
  </si>
  <si>
    <t>Name</t>
  </si>
  <si>
    <t>Total Amount</t>
  </si>
  <si>
    <t>Total Calculated Amount</t>
  </si>
  <si>
    <t>Total Requested Amount</t>
  </si>
  <si>
    <t>Meeting ID</t>
  </si>
  <si>
    <t>Meeting Title</t>
  </si>
  <si>
    <t>Receiving Organisation</t>
  </si>
  <si>
    <t>Country</t>
  </si>
  <si>
    <t>Sending Organisation</t>
  </si>
  <si>
    <t>No. Of Participants</t>
  </si>
  <si>
    <t>Travel Grant per Participant</t>
  </si>
  <si>
    <t>End Date
(dd-mm-yyyy)</t>
  </si>
  <si>
    <t>0 - 99 km</t>
  </si>
  <si>
    <t>100 - 1999 km</t>
  </si>
  <si>
    <t>&gt;= 2000 km</t>
  </si>
  <si>
    <t>Distance Bands</t>
  </si>
  <si>
    <t>Organisation Roles</t>
  </si>
  <si>
    <t>Coordinator</t>
  </si>
  <si>
    <t>Partner</t>
  </si>
  <si>
    <t>Identification</t>
  </si>
  <si>
    <t>Title</t>
  </si>
  <si>
    <t>Available Language 1</t>
  </si>
  <si>
    <t>Available Language 2</t>
  </si>
  <si>
    <t>Available Language 3</t>
  </si>
  <si>
    <t>No. Of Working Days</t>
  </si>
  <si>
    <t>Daily Rate</t>
  </si>
  <si>
    <t>Start Date
(dd-mm-yyyy)</t>
  </si>
  <si>
    <t>O1</t>
  </si>
  <si>
    <t>O2</t>
  </si>
  <si>
    <t>Intellectual Outputs Covered</t>
  </si>
  <si>
    <t>Organiser</t>
  </si>
  <si>
    <t>Local Participants</t>
  </si>
  <si>
    <t>No. Of Local Participants</t>
  </si>
  <si>
    <t>Grant Rate per Local Participant</t>
  </si>
  <si>
    <t>Total Grant for Local Participants</t>
  </si>
  <si>
    <t>International Participants</t>
  </si>
  <si>
    <t>No. Of International Participants</t>
  </si>
  <si>
    <t>Grant Rate per International Participant</t>
  </si>
  <si>
    <t>Total Grant for International Participants</t>
  </si>
  <si>
    <t>Activity No.</t>
  </si>
  <si>
    <t>Long-term?</t>
  </si>
  <si>
    <t>Participant ID</t>
  </si>
  <si>
    <t>Participant Last Name</t>
  </si>
  <si>
    <t>Participant First Name</t>
  </si>
  <si>
    <t>Participant Email</t>
  </si>
  <si>
    <t>Accompanying Person?</t>
  </si>
  <si>
    <t>Fewer Opportunities?</t>
  </si>
  <si>
    <t>Disadvantaged background?</t>
  </si>
  <si>
    <t>Mobility ID</t>
  </si>
  <si>
    <t>If a different place of departure or arrival is reported, please provide the reason for this difference</t>
  </si>
  <si>
    <t>Linguistic Support?</t>
  </si>
  <si>
    <t>Duration Calculated (days)</t>
  </si>
  <si>
    <t>Travel days (max 2)</t>
  </si>
  <si>
    <t>Interruptions Duration (days)</t>
  </si>
  <si>
    <t>Funded Duration (days)</t>
  </si>
  <si>
    <t>Participant With Special Needs?</t>
  </si>
  <si>
    <t>Participant</t>
  </si>
  <si>
    <t>Mobility Duration</t>
  </si>
  <si>
    <t>Yes</t>
  </si>
  <si>
    <t>No</t>
  </si>
  <si>
    <t>Boolean</t>
  </si>
  <si>
    <t>Date of Birth 
(dd-mm-yyyy)</t>
  </si>
  <si>
    <t>Activity Description</t>
  </si>
  <si>
    <t>Activity</t>
  </si>
  <si>
    <t>Description of cost item</t>
  </si>
  <si>
    <t xml:space="preserve">Total Requested </t>
  </si>
  <si>
    <t>No. Of Participants With Special Needs</t>
  </si>
  <si>
    <t>Totals</t>
  </si>
  <si>
    <t>Intellectual Output Code</t>
  </si>
  <si>
    <t>Multiplier Events Code</t>
  </si>
  <si>
    <t>Activities Codes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</si>
  <si>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</si>
  <si>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</si>
  <si>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</si>
  <si>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</si>
  <si>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</si>
  <si>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</si>
  <si>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</si>
  <si>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</si>
  <si>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</si>
  <si>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</si>
  <si>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</si>
  <si>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</si>
  <si>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</si>
  <si>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</si>
  <si>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</si>
  <si>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</si>
  <si>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</si>
  <si>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</si>
  <si>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</si>
  <si>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</si>
  <si>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</si>
  <si>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</si>
  <si>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</si>
  <si>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</si>
  <si>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</si>
  <si>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</si>
  <si>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</si>
  <si>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</si>
  <si>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</si>
  <si>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</si>
  <si>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</si>
  <si>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</si>
  <si>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</si>
  <si>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</si>
  <si>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</si>
  <si>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</si>
  <si>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</si>
  <si>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</si>
  <si>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</si>
  <si>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</si>
  <si>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</si>
  <si>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</si>
  <si>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</si>
  <si>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</si>
  <si>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</si>
  <si>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</si>
  <si>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</si>
  <si>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</si>
  <si>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</si>
  <si>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</si>
  <si>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</si>
  <si>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</si>
  <si>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</si>
  <si>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</si>
  <si>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</si>
  <si>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</si>
  <si>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</si>
  <si>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</si>
  <si>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</si>
  <si>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</si>
  <si>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</si>
  <si>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</si>
  <si>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</si>
  <si>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</si>
  <si>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</si>
  <si>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</si>
  <si>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</si>
  <si>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</si>
  <si>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</si>
  <si>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</si>
  <si>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</si>
  <si>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</si>
  <si>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</si>
  <si>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</si>
  <si>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</si>
  <si>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</si>
  <si>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</si>
  <si>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</si>
  <si>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</si>
  <si>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</si>
  <si>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</si>
  <si>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</si>
  <si>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</si>
  <si>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</si>
  <si>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</si>
  <si>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</si>
  <si>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</si>
  <si>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</si>
  <si>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</si>
  <si>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</si>
  <si>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</si>
  <si>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</si>
  <si>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</si>
  <si>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</si>
  <si>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</si>
  <si>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</si>
  <si>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</si>
  <si>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</si>
  <si>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</si>
  <si>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</si>
  <si>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</si>
  <si>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</si>
  <si>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</si>
  <si>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</si>
  <si>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</si>
  <si>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</si>
  <si>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</si>
  <si>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</si>
  <si>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</si>
  <si>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</si>
  <si>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</si>
  <si>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</si>
  <si>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</si>
  <si>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</si>
  <si>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</si>
  <si>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</si>
  <si>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</si>
  <si>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</si>
  <si>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</si>
  <si>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</si>
  <si>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</si>
  <si>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</si>
  <si>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</si>
  <si>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</si>
  <si>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</si>
  <si>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</si>
  <si>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</si>
  <si>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</si>
  <si>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O131</t>
  </si>
  <si>
    <t>O132</t>
  </si>
  <si>
    <t>O133</t>
  </si>
  <si>
    <t>O134</t>
  </si>
  <si>
    <t>O135</t>
  </si>
  <si>
    <t>O136</t>
  </si>
  <si>
    <t>O137</t>
  </si>
  <si>
    <t>O138</t>
  </si>
  <si>
    <t>O139</t>
  </si>
  <si>
    <t>O140</t>
  </si>
  <si>
    <t>O141</t>
  </si>
  <si>
    <t>O142</t>
  </si>
  <si>
    <t>O143</t>
  </si>
  <si>
    <t>O144</t>
  </si>
  <si>
    <t>O145</t>
  </si>
  <si>
    <t>O146</t>
  </si>
  <si>
    <t>O147</t>
  </si>
  <si>
    <t>O148</t>
  </si>
  <si>
    <t>O149</t>
  </si>
  <si>
    <t>O150</t>
  </si>
  <si>
    <t>O151</t>
  </si>
  <si>
    <t>O152</t>
  </si>
  <si>
    <t>O153</t>
  </si>
  <si>
    <t>O154</t>
  </si>
  <si>
    <t>O155</t>
  </si>
  <si>
    <t>O156</t>
  </si>
  <si>
    <t>O157</t>
  </si>
  <si>
    <t>O158</t>
  </si>
  <si>
    <t>O159</t>
  </si>
  <si>
    <t>O160</t>
  </si>
  <si>
    <t>O161</t>
  </si>
  <si>
    <t>O162</t>
  </si>
  <si>
    <t>O163</t>
  </si>
  <si>
    <t>O164</t>
  </si>
  <si>
    <t>O165</t>
  </si>
  <si>
    <t>O166</t>
  </si>
  <si>
    <t>O167</t>
  </si>
  <si>
    <t>O168</t>
  </si>
  <si>
    <t>O169</t>
  </si>
  <si>
    <t>O170</t>
  </si>
  <si>
    <t>O171</t>
  </si>
  <si>
    <t>O172</t>
  </si>
  <si>
    <t>O173</t>
  </si>
  <si>
    <t>O174</t>
  </si>
  <si>
    <t>O175</t>
  </si>
  <si>
    <t>O176</t>
  </si>
  <si>
    <t>O177</t>
  </si>
  <si>
    <t>O178</t>
  </si>
  <si>
    <t>O179</t>
  </si>
  <si>
    <t>O180</t>
  </si>
  <si>
    <t>O181</t>
  </si>
  <si>
    <t>O182</t>
  </si>
  <si>
    <t>O183</t>
  </si>
  <si>
    <t>O184</t>
  </si>
  <si>
    <t>O185</t>
  </si>
  <si>
    <t>O186</t>
  </si>
  <si>
    <t>O187</t>
  </si>
  <si>
    <t>O188</t>
  </si>
  <si>
    <t>O189</t>
  </si>
  <si>
    <t>O190</t>
  </si>
  <si>
    <t>O191</t>
  </si>
  <si>
    <t>O192</t>
  </si>
  <si>
    <t>O193</t>
  </si>
  <si>
    <t>O194</t>
  </si>
  <si>
    <t>O195</t>
  </si>
  <si>
    <t>O196</t>
  </si>
  <si>
    <t>O197</t>
  </si>
  <si>
    <t>O198</t>
  </si>
  <si>
    <t>O199</t>
  </si>
  <si>
    <t>O200</t>
  </si>
  <si>
    <t>O201</t>
  </si>
  <si>
    <t>O202</t>
  </si>
  <si>
    <t>O203</t>
  </si>
  <si>
    <t>O204</t>
  </si>
  <si>
    <t>O205</t>
  </si>
  <si>
    <t>O206</t>
  </si>
  <si>
    <t>O207</t>
  </si>
  <si>
    <t>O208</t>
  </si>
  <si>
    <t>O209</t>
  </si>
  <si>
    <t>O210</t>
  </si>
  <si>
    <t>O211</t>
  </si>
  <si>
    <t>O212</t>
  </si>
  <si>
    <t>O213</t>
  </si>
  <si>
    <t>O214</t>
  </si>
  <si>
    <t>O215</t>
  </si>
  <si>
    <t>O216</t>
  </si>
  <si>
    <t>O217</t>
  </si>
  <si>
    <t>O218</t>
  </si>
  <si>
    <t>O219</t>
  </si>
  <si>
    <t>O220</t>
  </si>
  <si>
    <t>O221</t>
  </si>
  <si>
    <t>O222</t>
  </si>
  <si>
    <t>O223</t>
  </si>
  <si>
    <t>O224</t>
  </si>
  <si>
    <t>O225</t>
  </si>
  <si>
    <t>O226</t>
  </si>
  <si>
    <t>O227</t>
  </si>
  <si>
    <t>O228</t>
  </si>
  <si>
    <t>O229</t>
  </si>
  <si>
    <t>O230</t>
  </si>
  <si>
    <t>O231</t>
  </si>
  <si>
    <t>O232</t>
  </si>
  <si>
    <t>O233</t>
  </si>
  <si>
    <t>O234</t>
  </si>
  <si>
    <t>O235</t>
  </si>
  <si>
    <t>O236</t>
  </si>
  <si>
    <t>O237</t>
  </si>
  <si>
    <t>O238</t>
  </si>
  <si>
    <t>O239</t>
  </si>
  <si>
    <t>O240</t>
  </si>
  <si>
    <t>O241</t>
  </si>
  <si>
    <t>O242</t>
  </si>
  <si>
    <t>O243</t>
  </si>
  <si>
    <t>O244</t>
  </si>
  <si>
    <t>O245</t>
  </si>
  <si>
    <t>O246</t>
  </si>
  <si>
    <t>O247</t>
  </si>
  <si>
    <t>O248</t>
  </si>
  <si>
    <t>O249</t>
  </si>
  <si>
    <t>O250</t>
  </si>
  <si>
    <t>O251</t>
  </si>
  <si>
    <t>O252</t>
  </si>
  <si>
    <t>O253</t>
  </si>
  <si>
    <t>O254</t>
  </si>
  <si>
    <t>O255</t>
  </si>
  <si>
    <t>O256</t>
  </si>
  <si>
    <t>O257</t>
  </si>
  <si>
    <t>O258</t>
  </si>
  <si>
    <t>O259</t>
  </si>
  <si>
    <t>O260</t>
  </si>
  <si>
    <t>O261</t>
  </si>
  <si>
    <t>O262</t>
  </si>
  <si>
    <t>O263</t>
  </si>
  <si>
    <t>O264</t>
  </si>
  <si>
    <t>O265</t>
  </si>
  <si>
    <t>O266</t>
  </si>
  <si>
    <t>O267</t>
  </si>
  <si>
    <t>O268</t>
  </si>
  <si>
    <t>O269</t>
  </si>
  <si>
    <t>O270</t>
  </si>
  <si>
    <t>O271</t>
  </si>
  <si>
    <t>O272</t>
  </si>
  <si>
    <t>O273</t>
  </si>
  <si>
    <t>O274</t>
  </si>
  <si>
    <t>O275</t>
  </si>
  <si>
    <t>O276</t>
  </si>
  <si>
    <t>O277</t>
  </si>
  <si>
    <t>O278</t>
  </si>
  <si>
    <t>O279</t>
  </si>
  <si>
    <t>O280</t>
  </si>
  <si>
    <t>O281</t>
  </si>
  <si>
    <t>O282</t>
  </si>
  <si>
    <t>O283</t>
  </si>
  <si>
    <t>O284</t>
  </si>
  <si>
    <t>O285</t>
  </si>
  <si>
    <t>O286</t>
  </si>
  <si>
    <t>O287</t>
  </si>
  <si>
    <t>O288</t>
  </si>
  <si>
    <t>O289</t>
  </si>
  <si>
    <t>O290</t>
  </si>
  <si>
    <t>O291</t>
  </si>
  <si>
    <t>O292</t>
  </si>
  <si>
    <t>O293</t>
  </si>
  <si>
    <t>O294</t>
  </si>
  <si>
    <t>O295</t>
  </si>
  <si>
    <t>O296</t>
  </si>
  <si>
    <t>O297</t>
  </si>
  <si>
    <t>O298</t>
  </si>
  <si>
    <t>O299</t>
  </si>
  <si>
    <t>O300</t>
  </si>
  <si>
    <t>O301</t>
  </si>
  <si>
    <t>O302</t>
  </si>
  <si>
    <t>O303</t>
  </si>
  <si>
    <t>O304</t>
  </si>
  <si>
    <t>O305</t>
  </si>
  <si>
    <t>O306</t>
  </si>
  <si>
    <t>O307</t>
  </si>
  <si>
    <t>O308</t>
  </si>
  <si>
    <t>O309</t>
  </si>
  <si>
    <t>O310</t>
  </si>
  <si>
    <t>O311</t>
  </si>
  <si>
    <t>O312</t>
  </si>
  <si>
    <t>O313</t>
  </si>
  <si>
    <t>O314</t>
  </si>
  <si>
    <t>O315</t>
  </si>
  <si>
    <t>O316</t>
  </si>
  <si>
    <t>O317</t>
  </si>
  <si>
    <t>O318</t>
  </si>
  <si>
    <t>O319</t>
  </si>
  <si>
    <t>O320</t>
  </si>
  <si>
    <t>O321</t>
  </si>
  <si>
    <t>O322</t>
  </si>
  <si>
    <t>O323</t>
  </si>
  <si>
    <t>O324</t>
  </si>
  <si>
    <t>O325</t>
  </si>
  <si>
    <t>O326</t>
  </si>
  <si>
    <t>O327</t>
  </si>
  <si>
    <t>O328</t>
  </si>
  <si>
    <t>O329</t>
  </si>
  <si>
    <t>O330</t>
  </si>
  <si>
    <t>O331</t>
  </si>
  <si>
    <t>O332</t>
  </si>
  <si>
    <t>O333</t>
  </si>
  <si>
    <t>O334</t>
  </si>
  <si>
    <t>O335</t>
  </si>
  <si>
    <t>O336</t>
  </si>
  <si>
    <t>O337</t>
  </si>
  <si>
    <t>O338</t>
  </si>
  <si>
    <t>O339</t>
  </si>
  <si>
    <t>O340</t>
  </si>
  <si>
    <t>O341</t>
  </si>
  <si>
    <t>O342</t>
  </si>
  <si>
    <t>O343</t>
  </si>
  <si>
    <t>O344</t>
  </si>
  <si>
    <t>O345</t>
  </si>
  <si>
    <t>O346</t>
  </si>
  <si>
    <t>O347</t>
  </si>
  <si>
    <t>O348</t>
  </si>
  <si>
    <t>O349</t>
  </si>
  <si>
    <t>O350</t>
  </si>
  <si>
    <t>O351</t>
  </si>
  <si>
    <t>O352</t>
  </si>
  <si>
    <t>O353</t>
  </si>
  <si>
    <t>O354</t>
  </si>
  <si>
    <t>O355</t>
  </si>
  <si>
    <t>O356</t>
  </si>
  <si>
    <t>O357</t>
  </si>
  <si>
    <t>O358</t>
  </si>
  <si>
    <t>O359</t>
  </si>
  <si>
    <t>O360</t>
  </si>
  <si>
    <t>O361</t>
  </si>
  <si>
    <t>O362</t>
  </si>
  <si>
    <t>O363</t>
  </si>
  <si>
    <t>O364</t>
  </si>
  <si>
    <t>O365</t>
  </si>
  <si>
    <t>O366</t>
  </si>
  <si>
    <t>O367</t>
  </si>
  <si>
    <t>O368</t>
  </si>
  <si>
    <t>O369</t>
  </si>
  <si>
    <t>O370</t>
  </si>
  <si>
    <t>O371</t>
  </si>
  <si>
    <t>O372</t>
  </si>
  <si>
    <t>O373</t>
  </si>
  <si>
    <t>O374</t>
  </si>
  <si>
    <t>O375</t>
  </si>
  <si>
    <t>O376</t>
  </si>
  <si>
    <t>O377</t>
  </si>
  <si>
    <t>O378</t>
  </si>
  <si>
    <t>O379</t>
  </si>
  <si>
    <t>O380</t>
  </si>
  <si>
    <t>O381</t>
  </si>
  <si>
    <t>O382</t>
  </si>
  <si>
    <t>O383</t>
  </si>
  <si>
    <t>O384</t>
  </si>
  <si>
    <t>O385</t>
  </si>
  <si>
    <t>O386</t>
  </si>
  <si>
    <t>O387</t>
  </si>
  <si>
    <t>O388</t>
  </si>
  <si>
    <t>O389</t>
  </si>
  <si>
    <t>O390</t>
  </si>
  <si>
    <t>O391</t>
  </si>
  <si>
    <t>O392</t>
  </si>
  <si>
    <t>O393</t>
  </si>
  <si>
    <t>O394</t>
  </si>
  <si>
    <t>O395</t>
  </si>
  <si>
    <t>O396</t>
  </si>
  <si>
    <t>O397</t>
  </si>
  <si>
    <t>O398</t>
  </si>
  <si>
    <t>O399</t>
  </si>
  <si>
    <t>O400</t>
  </si>
  <si>
    <t>O401</t>
  </si>
  <si>
    <t>O402</t>
  </si>
  <si>
    <t>O403</t>
  </si>
  <si>
    <t>O404</t>
  </si>
  <si>
    <t>O405</t>
  </si>
  <si>
    <t>O406</t>
  </si>
  <si>
    <t>O407</t>
  </si>
  <si>
    <t>O408</t>
  </si>
  <si>
    <t>O409</t>
  </si>
  <si>
    <t>O410</t>
  </si>
  <si>
    <t>O411</t>
  </si>
  <si>
    <t>O412</t>
  </si>
  <si>
    <t>O413</t>
  </si>
  <si>
    <t>O414</t>
  </si>
  <si>
    <t>O415</t>
  </si>
  <si>
    <t>O416</t>
  </si>
  <si>
    <t>O417</t>
  </si>
  <si>
    <t>O418</t>
  </si>
  <si>
    <t>O419</t>
  </si>
  <si>
    <t>O420</t>
  </si>
  <si>
    <t>O421</t>
  </si>
  <si>
    <t>O422</t>
  </si>
  <si>
    <t>O423</t>
  </si>
  <si>
    <t>O424</t>
  </si>
  <si>
    <t>O425</t>
  </si>
  <si>
    <t>O426</t>
  </si>
  <si>
    <t>O427</t>
  </si>
  <si>
    <t>O428</t>
  </si>
  <si>
    <t>O429</t>
  </si>
  <si>
    <t>O430</t>
  </si>
  <si>
    <t>O431</t>
  </si>
  <si>
    <t>O432</t>
  </si>
  <si>
    <t>O433</t>
  </si>
  <si>
    <t>O434</t>
  </si>
  <si>
    <t>O435</t>
  </si>
  <si>
    <t>O436</t>
  </si>
  <si>
    <t>O437</t>
  </si>
  <si>
    <t>O438</t>
  </si>
  <si>
    <t>O439</t>
  </si>
  <si>
    <t>O440</t>
  </si>
  <si>
    <t>O441</t>
  </si>
  <si>
    <t>O442</t>
  </si>
  <si>
    <t>O443</t>
  </si>
  <si>
    <t>O444</t>
  </si>
  <si>
    <t>O445</t>
  </si>
  <si>
    <t>O446</t>
  </si>
  <si>
    <t>O447</t>
  </si>
  <si>
    <t>O448</t>
  </si>
  <si>
    <t>O449</t>
  </si>
  <si>
    <t>O450</t>
  </si>
  <si>
    <t>O451</t>
  </si>
  <si>
    <t>O452</t>
  </si>
  <si>
    <t>O453</t>
  </si>
  <si>
    <t>O454</t>
  </si>
  <si>
    <t>O455</t>
  </si>
  <si>
    <t>O456</t>
  </si>
  <si>
    <t>O457</t>
  </si>
  <si>
    <t>O458</t>
  </si>
  <si>
    <t>O459</t>
  </si>
  <si>
    <t>O460</t>
  </si>
  <si>
    <t>O461</t>
  </si>
  <si>
    <t>O462</t>
  </si>
  <si>
    <t>O463</t>
  </si>
  <si>
    <t>O464</t>
  </si>
  <si>
    <t>O465</t>
  </si>
  <si>
    <t>O466</t>
  </si>
  <si>
    <t>O467</t>
  </si>
  <si>
    <t>O468</t>
  </si>
  <si>
    <t>O469</t>
  </si>
  <si>
    <t>O470</t>
  </si>
  <si>
    <t>O471</t>
  </si>
  <si>
    <t>O472</t>
  </si>
  <si>
    <t>O473</t>
  </si>
  <si>
    <t>O474</t>
  </si>
  <si>
    <t>O475</t>
  </si>
  <si>
    <t>O476</t>
  </si>
  <si>
    <t>O477</t>
  </si>
  <si>
    <t>O478</t>
  </si>
  <si>
    <t>O479</t>
  </si>
  <si>
    <t>O480</t>
  </si>
  <si>
    <t>O481</t>
  </si>
  <si>
    <t>O482</t>
  </si>
  <si>
    <t>O483</t>
  </si>
  <si>
    <t>O484</t>
  </si>
  <si>
    <t>O485</t>
  </si>
  <si>
    <t>O486</t>
  </si>
  <si>
    <t>O487</t>
  </si>
  <si>
    <t>O488</t>
  </si>
  <si>
    <t>O489</t>
  </si>
  <si>
    <t>O490</t>
  </si>
  <si>
    <t>O491</t>
  </si>
  <si>
    <t>O492</t>
  </si>
  <si>
    <t>O493</t>
  </si>
  <si>
    <t>O494</t>
  </si>
  <si>
    <t>O495</t>
  </si>
  <si>
    <t>O496</t>
  </si>
  <si>
    <t>O497</t>
  </si>
  <si>
    <t>O498</t>
  </si>
  <si>
    <t>O499</t>
  </si>
  <si>
    <t>O500</t>
  </si>
  <si>
    <t>O501</t>
  </si>
  <si>
    <t>O502</t>
  </si>
  <si>
    <t>O503</t>
  </si>
  <si>
    <t>O504</t>
  </si>
  <si>
    <t>O505</t>
  </si>
  <si>
    <t>O506</t>
  </si>
  <si>
    <t>O507</t>
  </si>
  <si>
    <t>O508</t>
  </si>
  <si>
    <t>O509</t>
  </si>
  <si>
    <t>O510</t>
  </si>
  <si>
    <t>O511</t>
  </si>
  <si>
    <t>O512</t>
  </si>
  <si>
    <t>O513</t>
  </si>
  <si>
    <t>O514</t>
  </si>
  <si>
    <t>O515</t>
  </si>
  <si>
    <t>O516</t>
  </si>
  <si>
    <t>O517</t>
  </si>
  <si>
    <t>O518</t>
  </si>
  <si>
    <t>O519</t>
  </si>
  <si>
    <t>O520</t>
  </si>
  <si>
    <t>O521</t>
  </si>
  <si>
    <t>O522</t>
  </si>
  <si>
    <t>O523</t>
  </si>
  <si>
    <t>O524</t>
  </si>
  <si>
    <t>O525</t>
  </si>
  <si>
    <t>O526</t>
  </si>
  <si>
    <t>O527</t>
  </si>
  <si>
    <t>O528</t>
  </si>
  <si>
    <t>O529</t>
  </si>
  <si>
    <t>O530</t>
  </si>
  <si>
    <t>O531</t>
  </si>
  <si>
    <t>O532</t>
  </si>
  <si>
    <t>O533</t>
  </si>
  <si>
    <t>O534</t>
  </si>
  <si>
    <t>O535</t>
  </si>
  <si>
    <t>O536</t>
  </si>
  <si>
    <t>O537</t>
  </si>
  <si>
    <t>O538</t>
  </si>
  <si>
    <t>O539</t>
  </si>
  <si>
    <t>O540</t>
  </si>
  <si>
    <t>O541</t>
  </si>
  <si>
    <t>O542</t>
  </si>
  <si>
    <t>O543</t>
  </si>
  <si>
    <t>O544</t>
  </si>
  <si>
    <t>O545</t>
  </si>
  <si>
    <t>O546</t>
  </si>
  <si>
    <t>O547</t>
  </si>
  <si>
    <t>O548</t>
  </si>
  <si>
    <t>O549</t>
  </si>
  <si>
    <t>O550</t>
  </si>
  <si>
    <t>O551</t>
  </si>
  <si>
    <t>O552</t>
  </si>
  <si>
    <t>O553</t>
  </si>
  <si>
    <t>O554</t>
  </si>
  <si>
    <t>O555</t>
  </si>
  <si>
    <t>O556</t>
  </si>
  <si>
    <t>O557</t>
  </si>
  <si>
    <t>O558</t>
  </si>
  <si>
    <t>O559</t>
  </si>
  <si>
    <t>O560</t>
  </si>
  <si>
    <t>O561</t>
  </si>
  <si>
    <t>O562</t>
  </si>
  <si>
    <t>O563</t>
  </si>
  <si>
    <t>O564</t>
  </si>
  <si>
    <t>O565</t>
  </si>
  <si>
    <t>O566</t>
  </si>
  <si>
    <t>O567</t>
  </si>
  <si>
    <t>O568</t>
  </si>
  <si>
    <t>O569</t>
  </si>
  <si>
    <t>O570</t>
  </si>
  <si>
    <t>O571</t>
  </si>
  <si>
    <t>O572</t>
  </si>
  <si>
    <t>O573</t>
  </si>
  <si>
    <t>O574</t>
  </si>
  <si>
    <t>O575</t>
  </si>
  <si>
    <t>O576</t>
  </si>
  <si>
    <t>O577</t>
  </si>
  <si>
    <t>O578</t>
  </si>
  <si>
    <t>O579</t>
  </si>
  <si>
    <t>O580</t>
  </si>
  <si>
    <t>O581</t>
  </si>
  <si>
    <t>O582</t>
  </si>
  <si>
    <t>O583</t>
  </si>
  <si>
    <t>O584</t>
  </si>
  <si>
    <t>O585</t>
  </si>
  <si>
    <t>O586</t>
  </si>
  <si>
    <t>O587</t>
  </si>
  <si>
    <t>O588</t>
  </si>
  <si>
    <t>O589</t>
  </si>
  <si>
    <t>O590</t>
  </si>
  <si>
    <t>O591</t>
  </si>
  <si>
    <t>O592</t>
  </si>
  <si>
    <t>O593</t>
  </si>
  <si>
    <t>O594</t>
  </si>
  <si>
    <t>O595</t>
  </si>
  <si>
    <t>O596</t>
  </si>
  <si>
    <t>O597</t>
  </si>
  <si>
    <t>O598</t>
  </si>
  <si>
    <t>O599</t>
  </si>
  <si>
    <t>O600</t>
  </si>
  <si>
    <t>O601</t>
  </si>
  <si>
    <t>O602</t>
  </si>
  <si>
    <t>O603</t>
  </si>
  <si>
    <t>O604</t>
  </si>
  <si>
    <t>O605</t>
  </si>
  <si>
    <t>O606</t>
  </si>
  <si>
    <t>O607</t>
  </si>
  <si>
    <t>O608</t>
  </si>
  <si>
    <t>O609</t>
  </si>
  <si>
    <t>O610</t>
  </si>
  <si>
    <t>O611</t>
  </si>
  <si>
    <t>O612</t>
  </si>
  <si>
    <t>O613</t>
  </si>
  <si>
    <t>O614</t>
  </si>
  <si>
    <t>O615</t>
  </si>
  <si>
    <t>O616</t>
  </si>
  <si>
    <t>O617</t>
  </si>
  <si>
    <t>O618</t>
  </si>
  <si>
    <t>O619</t>
  </si>
  <si>
    <t>O620</t>
  </si>
  <si>
    <t>O621</t>
  </si>
  <si>
    <t>O622</t>
  </si>
  <si>
    <t>O623</t>
  </si>
  <si>
    <t>O624</t>
  </si>
  <si>
    <t>O625</t>
  </si>
  <si>
    <t>O626</t>
  </si>
  <si>
    <t>O627</t>
  </si>
  <si>
    <t>O628</t>
  </si>
  <si>
    <t>O629</t>
  </si>
  <si>
    <t>O630</t>
  </si>
  <si>
    <t>O631</t>
  </si>
  <si>
    <t>O632</t>
  </si>
  <si>
    <t>O633</t>
  </si>
  <si>
    <t>O634</t>
  </si>
  <si>
    <t>O635</t>
  </si>
  <si>
    <t>O636</t>
  </si>
  <si>
    <t>O637</t>
  </si>
  <si>
    <t>O638</t>
  </si>
  <si>
    <t>O639</t>
  </si>
  <si>
    <t>O640</t>
  </si>
  <si>
    <t>O641</t>
  </si>
  <si>
    <t>O642</t>
  </si>
  <si>
    <t>O643</t>
  </si>
  <si>
    <t>O644</t>
  </si>
  <si>
    <t>O645</t>
  </si>
  <si>
    <t>O646</t>
  </si>
  <si>
    <t>O647</t>
  </si>
  <si>
    <t>O648</t>
  </si>
  <si>
    <t>O649</t>
  </si>
  <si>
    <t>O650</t>
  </si>
  <si>
    <t>O651</t>
  </si>
  <si>
    <t>O652</t>
  </si>
  <si>
    <t>O653</t>
  </si>
  <si>
    <t>O654</t>
  </si>
  <si>
    <t>O655</t>
  </si>
  <si>
    <t>O656</t>
  </si>
  <si>
    <t>O657</t>
  </si>
  <si>
    <t>O658</t>
  </si>
  <si>
    <t>O659</t>
  </si>
  <si>
    <t>O660</t>
  </si>
  <si>
    <t>O661</t>
  </si>
  <si>
    <t>O662</t>
  </si>
  <si>
    <t>O663</t>
  </si>
  <si>
    <t>O664</t>
  </si>
  <si>
    <t>O665</t>
  </si>
  <si>
    <t>O666</t>
  </si>
  <si>
    <t>O667</t>
  </si>
  <si>
    <t>O668</t>
  </si>
  <si>
    <t>O669</t>
  </si>
  <si>
    <t>O670</t>
  </si>
  <si>
    <t>O671</t>
  </si>
  <si>
    <t>O672</t>
  </si>
  <si>
    <t>O673</t>
  </si>
  <si>
    <t>O674</t>
  </si>
  <si>
    <t>O675</t>
  </si>
  <si>
    <t>O676</t>
  </si>
  <si>
    <t>O677</t>
  </si>
  <si>
    <t>O678</t>
  </si>
  <si>
    <t>O679</t>
  </si>
  <si>
    <t>O680</t>
  </si>
  <si>
    <t>O681</t>
  </si>
  <si>
    <t>O682</t>
  </si>
  <si>
    <t>O683</t>
  </si>
  <si>
    <t>O684</t>
  </si>
  <si>
    <t>O685</t>
  </si>
  <si>
    <t>O686</t>
  </si>
  <si>
    <t>O687</t>
  </si>
  <si>
    <t>O688</t>
  </si>
  <si>
    <t>O689</t>
  </si>
  <si>
    <t>O690</t>
  </si>
  <si>
    <t>O691</t>
  </si>
  <si>
    <t>O692</t>
  </si>
  <si>
    <t>O693</t>
  </si>
  <si>
    <t>O694</t>
  </si>
  <si>
    <t>O695</t>
  </si>
  <si>
    <t>O696</t>
  </si>
  <si>
    <t>O697</t>
  </si>
  <si>
    <t>O698</t>
  </si>
  <si>
    <t>O699</t>
  </si>
  <si>
    <t>O700</t>
  </si>
  <si>
    <t>O701</t>
  </si>
  <si>
    <t>O702</t>
  </si>
  <si>
    <t>O703</t>
  </si>
  <si>
    <t>O704</t>
  </si>
  <si>
    <t>O705</t>
  </si>
  <si>
    <t>O706</t>
  </si>
  <si>
    <t>O707</t>
  </si>
  <si>
    <t>O708</t>
  </si>
  <si>
    <t>O709</t>
  </si>
  <si>
    <t>O710</t>
  </si>
  <si>
    <t>O711</t>
  </si>
  <si>
    <t>O712</t>
  </si>
  <si>
    <t>O713</t>
  </si>
  <si>
    <t>O714</t>
  </si>
  <si>
    <t>O715</t>
  </si>
  <si>
    <t>O716</t>
  </si>
  <si>
    <t>O717</t>
  </si>
  <si>
    <t>O718</t>
  </si>
  <si>
    <t>O719</t>
  </si>
  <si>
    <t>O720</t>
  </si>
  <si>
    <t>O721</t>
  </si>
  <si>
    <t>O722</t>
  </si>
  <si>
    <t>O723</t>
  </si>
  <si>
    <t>O724</t>
  </si>
  <si>
    <t>O725</t>
  </si>
  <si>
    <t>O726</t>
  </si>
  <si>
    <t>O727</t>
  </si>
  <si>
    <t>O728</t>
  </si>
  <si>
    <t>O729</t>
  </si>
  <si>
    <t>O730</t>
  </si>
  <si>
    <t>O731</t>
  </si>
  <si>
    <t>O732</t>
  </si>
  <si>
    <t>O733</t>
  </si>
  <si>
    <t>O734</t>
  </si>
  <si>
    <t>O735</t>
  </si>
  <si>
    <t>O736</t>
  </si>
  <si>
    <t>O737</t>
  </si>
  <si>
    <t>O738</t>
  </si>
  <si>
    <t>O739</t>
  </si>
  <si>
    <t>O740</t>
  </si>
  <si>
    <t>O741</t>
  </si>
  <si>
    <t>O742</t>
  </si>
  <si>
    <t>O743</t>
  </si>
  <si>
    <t>O744</t>
  </si>
  <si>
    <t>O745</t>
  </si>
  <si>
    <t>O746</t>
  </si>
  <si>
    <t>O747</t>
  </si>
  <si>
    <t>O748</t>
  </si>
  <si>
    <t>O749</t>
  </si>
  <si>
    <t>O750</t>
  </si>
  <si>
    <t>O751</t>
  </si>
  <si>
    <t>O752</t>
  </si>
  <si>
    <t>O753</t>
  </si>
  <si>
    <t>O754</t>
  </si>
  <si>
    <t>O755</t>
  </si>
  <si>
    <t>O756</t>
  </si>
  <si>
    <t>O757</t>
  </si>
  <si>
    <t>O758</t>
  </si>
  <si>
    <t>O759</t>
  </si>
  <si>
    <t>O760</t>
  </si>
  <si>
    <t>O761</t>
  </si>
  <si>
    <t>O762</t>
  </si>
  <si>
    <t>O763</t>
  </si>
  <si>
    <t>O764</t>
  </si>
  <si>
    <t>O765</t>
  </si>
  <si>
    <t>O766</t>
  </si>
  <si>
    <t>O767</t>
  </si>
  <si>
    <t>O768</t>
  </si>
  <si>
    <t>O769</t>
  </si>
  <si>
    <t>O770</t>
  </si>
  <si>
    <t>O771</t>
  </si>
  <si>
    <t>O772</t>
  </si>
  <si>
    <t>O773</t>
  </si>
  <si>
    <t>O774</t>
  </si>
  <si>
    <t>O775</t>
  </si>
  <si>
    <t>O776</t>
  </si>
  <si>
    <t>O777</t>
  </si>
  <si>
    <t>O778</t>
  </si>
  <si>
    <t>O779</t>
  </si>
  <si>
    <t>O780</t>
  </si>
  <si>
    <t>O781</t>
  </si>
  <si>
    <t>O782</t>
  </si>
  <si>
    <t>O783</t>
  </si>
  <si>
    <t>O784</t>
  </si>
  <si>
    <t>O785</t>
  </si>
  <si>
    <t>O786</t>
  </si>
  <si>
    <t>O787</t>
  </si>
  <si>
    <t>O788</t>
  </si>
  <si>
    <t>O789</t>
  </si>
  <si>
    <t>O790</t>
  </si>
  <si>
    <t>O791</t>
  </si>
  <si>
    <t>O792</t>
  </si>
  <si>
    <t>O793</t>
  </si>
  <si>
    <t>O794</t>
  </si>
  <si>
    <t>O795</t>
  </si>
  <si>
    <t>O796</t>
  </si>
  <si>
    <t>O797</t>
  </si>
  <si>
    <t>O798</t>
  </si>
  <si>
    <t>O799</t>
  </si>
  <si>
    <t>O800</t>
  </si>
  <si>
    <t>O801</t>
  </si>
  <si>
    <t>O802</t>
  </si>
  <si>
    <t>O803</t>
  </si>
  <si>
    <t>O804</t>
  </si>
  <si>
    <t>O805</t>
  </si>
  <si>
    <t>O806</t>
  </si>
  <si>
    <t>O807</t>
  </si>
  <si>
    <t>O808</t>
  </si>
  <si>
    <t>O809</t>
  </si>
  <si>
    <t>O810</t>
  </si>
  <si>
    <t>O811</t>
  </si>
  <si>
    <t>O812</t>
  </si>
  <si>
    <t>O813</t>
  </si>
  <si>
    <t>O814</t>
  </si>
  <si>
    <t>O815</t>
  </si>
  <si>
    <t>O816</t>
  </si>
  <si>
    <t>O817</t>
  </si>
  <si>
    <t>O818</t>
  </si>
  <si>
    <t>O819</t>
  </si>
  <si>
    <t>O820</t>
  </si>
  <si>
    <t>O821</t>
  </si>
  <si>
    <t>O822</t>
  </si>
  <si>
    <t>O823</t>
  </si>
  <si>
    <t>O824</t>
  </si>
  <si>
    <t>O825</t>
  </si>
  <si>
    <t>O826</t>
  </si>
  <si>
    <t>O827</t>
  </si>
  <si>
    <t>O828</t>
  </si>
  <si>
    <t>O829</t>
  </si>
  <si>
    <t>O830</t>
  </si>
  <si>
    <t>O831</t>
  </si>
  <si>
    <t>O832</t>
  </si>
  <si>
    <t>O833</t>
  </si>
  <si>
    <t>O834</t>
  </si>
  <si>
    <t>O835</t>
  </si>
  <si>
    <t>O836</t>
  </si>
  <si>
    <t>O837</t>
  </si>
  <si>
    <t>O838</t>
  </si>
  <si>
    <t>O839</t>
  </si>
  <si>
    <t>O840</t>
  </si>
  <si>
    <t>O841</t>
  </si>
  <si>
    <t>O842</t>
  </si>
  <si>
    <t>O843</t>
  </si>
  <si>
    <t>O844</t>
  </si>
  <si>
    <t>O845</t>
  </si>
  <si>
    <t>O846</t>
  </si>
  <si>
    <t>O847</t>
  </si>
  <si>
    <t>O848</t>
  </si>
  <si>
    <t>O849</t>
  </si>
  <si>
    <t>O850</t>
  </si>
  <si>
    <t>O851</t>
  </si>
  <si>
    <t>O852</t>
  </si>
  <si>
    <t>O853</t>
  </si>
  <si>
    <t>O854</t>
  </si>
  <si>
    <t>O855</t>
  </si>
  <si>
    <t>O856</t>
  </si>
  <si>
    <t>O857</t>
  </si>
  <si>
    <t>O858</t>
  </si>
  <si>
    <t>O859</t>
  </si>
  <si>
    <t>O860</t>
  </si>
  <si>
    <t>O861</t>
  </si>
  <si>
    <t>O862</t>
  </si>
  <si>
    <t>O863</t>
  </si>
  <si>
    <t>O864</t>
  </si>
  <si>
    <t>O865</t>
  </si>
  <si>
    <t>O866</t>
  </si>
  <si>
    <t>O867</t>
  </si>
  <si>
    <t>O868</t>
  </si>
  <si>
    <t>O869</t>
  </si>
  <si>
    <t>O870</t>
  </si>
  <si>
    <t>O871</t>
  </si>
  <si>
    <t>O872</t>
  </si>
  <si>
    <t>O873</t>
  </si>
  <si>
    <t>O874</t>
  </si>
  <si>
    <t>O875</t>
  </si>
  <si>
    <t>O876</t>
  </si>
  <si>
    <t>O877</t>
  </si>
  <si>
    <t>O878</t>
  </si>
  <si>
    <t>O879</t>
  </si>
  <si>
    <t>O880</t>
  </si>
  <si>
    <t>O881</t>
  </si>
  <si>
    <t>O882</t>
  </si>
  <si>
    <t>O883</t>
  </si>
  <si>
    <t>O884</t>
  </si>
  <si>
    <t>O885</t>
  </si>
  <si>
    <t>O886</t>
  </si>
  <si>
    <t>O887</t>
  </si>
  <si>
    <t>O888</t>
  </si>
  <si>
    <t>O889</t>
  </si>
  <si>
    <t>O890</t>
  </si>
  <si>
    <t>O891</t>
  </si>
  <si>
    <t>O892</t>
  </si>
  <si>
    <t>O893</t>
  </si>
  <si>
    <t>O894</t>
  </si>
  <si>
    <t>O895</t>
  </si>
  <si>
    <t>O896</t>
  </si>
  <si>
    <t>O897</t>
  </si>
  <si>
    <t>O898</t>
  </si>
  <si>
    <t>O899</t>
  </si>
  <si>
    <t>O900</t>
  </si>
  <si>
    <t>O901</t>
  </si>
  <si>
    <t>O902</t>
  </si>
  <si>
    <t>O903</t>
  </si>
  <si>
    <t>O904</t>
  </si>
  <si>
    <t>O905</t>
  </si>
  <si>
    <t>O906</t>
  </si>
  <si>
    <t>O907</t>
  </si>
  <si>
    <t>O908</t>
  </si>
  <si>
    <t>O909</t>
  </si>
  <si>
    <t>O910</t>
  </si>
  <si>
    <t>O911</t>
  </si>
  <si>
    <t>O912</t>
  </si>
  <si>
    <t>O913</t>
  </si>
  <si>
    <t>O914</t>
  </si>
  <si>
    <t>O915</t>
  </si>
  <si>
    <t>O916</t>
  </si>
  <si>
    <t>O917</t>
  </si>
  <si>
    <t>O918</t>
  </si>
  <si>
    <t>O919</t>
  </si>
  <si>
    <t>O920</t>
  </si>
  <si>
    <t>O921</t>
  </si>
  <si>
    <t>O922</t>
  </si>
  <si>
    <t>O923</t>
  </si>
  <si>
    <t>O924</t>
  </si>
  <si>
    <t>O925</t>
  </si>
  <si>
    <t>O926</t>
  </si>
  <si>
    <t>O927</t>
  </si>
  <si>
    <t>O928</t>
  </si>
  <si>
    <t>O929</t>
  </si>
  <si>
    <t>O930</t>
  </si>
  <si>
    <t>O931</t>
  </si>
  <si>
    <t>O932</t>
  </si>
  <si>
    <t>O933</t>
  </si>
  <si>
    <t>O934</t>
  </si>
  <si>
    <t>O935</t>
  </si>
  <si>
    <t>O936</t>
  </si>
  <si>
    <t>O937</t>
  </si>
  <si>
    <t>O938</t>
  </si>
  <si>
    <t>O939</t>
  </si>
  <si>
    <t>O940</t>
  </si>
  <si>
    <t>O941</t>
  </si>
  <si>
    <t>O942</t>
  </si>
  <si>
    <t>O943</t>
  </si>
  <si>
    <t>O944</t>
  </si>
  <si>
    <t>O945</t>
  </si>
  <si>
    <t>O946</t>
  </si>
  <si>
    <t>O947</t>
  </si>
  <si>
    <t>O948</t>
  </si>
  <si>
    <t>O949</t>
  </si>
  <si>
    <t>O950</t>
  </si>
  <si>
    <t>O951</t>
  </si>
  <si>
    <t>O952</t>
  </si>
  <si>
    <t>O953</t>
  </si>
  <si>
    <t>O954</t>
  </si>
  <si>
    <t>O955</t>
  </si>
  <si>
    <t>O956</t>
  </si>
  <si>
    <t>O957</t>
  </si>
  <si>
    <t>O958</t>
  </si>
  <si>
    <t>O959</t>
  </si>
  <si>
    <t>O960</t>
  </si>
  <si>
    <t>O961</t>
  </si>
  <si>
    <t>O962</t>
  </si>
  <si>
    <t>O963</t>
  </si>
  <si>
    <t>O964</t>
  </si>
  <si>
    <t>O965</t>
  </si>
  <si>
    <t>O966</t>
  </si>
  <si>
    <t>O967</t>
  </si>
  <si>
    <t>O968</t>
  </si>
  <si>
    <t>O969</t>
  </si>
  <si>
    <t>O970</t>
  </si>
  <si>
    <t>O971</t>
  </si>
  <si>
    <t>O972</t>
  </si>
  <si>
    <t>O973</t>
  </si>
  <si>
    <t>O974</t>
  </si>
  <si>
    <t>O975</t>
  </si>
  <si>
    <t>O976</t>
  </si>
  <si>
    <t>O977</t>
  </si>
  <si>
    <t>O978</t>
  </si>
  <si>
    <t>O979</t>
  </si>
  <si>
    <t>O980</t>
  </si>
  <si>
    <t>O981</t>
  </si>
  <si>
    <t>O982</t>
  </si>
  <si>
    <t>O983</t>
  </si>
  <si>
    <t>O984</t>
  </si>
  <si>
    <t>O985</t>
  </si>
  <si>
    <t>O986</t>
  </si>
  <si>
    <t>O987</t>
  </si>
  <si>
    <t>O988</t>
  </si>
  <si>
    <t>O989</t>
  </si>
  <si>
    <t>O990</t>
  </si>
  <si>
    <t>O991</t>
  </si>
  <si>
    <t>O992</t>
  </si>
  <si>
    <t>O993</t>
  </si>
  <si>
    <t>O994</t>
  </si>
  <si>
    <t>O995</t>
  </si>
  <si>
    <t>O996</t>
  </si>
  <si>
    <t>O997</t>
  </si>
  <si>
    <t>O998</t>
  </si>
  <si>
    <t>O999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</si>
  <si>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</si>
  <si>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</si>
  <si>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</si>
  <si>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</si>
  <si>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</si>
  <si>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</si>
  <si>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</si>
  <si>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</si>
  <si>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</si>
  <si>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</si>
  <si>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</si>
  <si>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</si>
  <si>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</si>
  <si>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</si>
  <si>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</si>
  <si>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</si>
  <si>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</si>
  <si>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</si>
  <si>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</si>
  <si>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</si>
  <si>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</si>
  <si>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</si>
  <si>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</si>
  <si>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</si>
  <si>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</si>
  <si>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</si>
  <si>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</si>
  <si>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</si>
  <si>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</si>
  <si>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</si>
  <si>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</si>
  <si>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</si>
  <si>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</si>
  <si>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</si>
  <si>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</si>
  <si>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</si>
  <si>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</si>
  <si>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</si>
  <si>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</si>
  <si>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</si>
  <si>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</si>
  <si>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</si>
  <si>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</si>
  <si>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</si>
  <si>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</si>
  <si>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</si>
  <si>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</si>
  <si>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</si>
  <si>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</si>
  <si>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</si>
  <si>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</si>
  <si>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</si>
  <si>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</si>
  <si>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</si>
  <si>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</si>
  <si>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</si>
  <si>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</si>
  <si>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</si>
  <si>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</si>
  <si>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</si>
  <si>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</si>
  <si>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</si>
  <si>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</si>
  <si>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</si>
  <si>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</si>
  <si>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</si>
  <si>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</si>
  <si>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</si>
  <si>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</si>
  <si>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</si>
  <si>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</si>
  <si>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</si>
  <si>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</si>
  <si>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</si>
  <si>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</si>
  <si>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E76</t>
  </si>
  <si>
    <t>E77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</si>
  <si>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</si>
  <si>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</si>
  <si>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</si>
  <si>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</si>
  <si>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</si>
  <si>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</si>
  <si>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</si>
  <si>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</si>
  <si>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</si>
  <si>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E87</t>
  </si>
  <si>
    <t>E88</t>
  </si>
  <si>
    <t>E89</t>
  </si>
  <si>
    <t>E90</t>
  </si>
  <si>
    <t>E91</t>
  </si>
  <si>
    <t>E92</t>
  </si>
  <si>
    <t>E93</t>
  </si>
  <si>
    <t>E94</t>
  </si>
  <si>
    <t>E95</t>
  </si>
  <si>
    <t>E96</t>
  </si>
  <si>
    <t>E97</t>
  </si>
  <si>
    <t>E98</t>
  </si>
  <si>
    <t>E99</t>
  </si>
  <si>
    <t>E100</t>
  </si>
  <si>
    <t>E101</t>
  </si>
  <si>
    <t>E102</t>
  </si>
  <si>
    <t>E103</t>
  </si>
  <si>
    <t>E104</t>
  </si>
  <si>
    <t>E105</t>
  </si>
  <si>
    <t>E106</t>
  </si>
  <si>
    <t>E107</t>
  </si>
  <si>
    <t>E108</t>
  </si>
  <si>
    <t>E109</t>
  </si>
  <si>
    <t>E110</t>
  </si>
  <si>
    <t>E111</t>
  </si>
  <si>
    <t>E112</t>
  </si>
  <si>
    <t>E113</t>
  </si>
  <si>
    <t>E114</t>
  </si>
  <si>
    <t>E115</t>
  </si>
  <si>
    <t>E116</t>
  </si>
  <si>
    <t>E117</t>
  </si>
  <si>
    <t>E118</t>
  </si>
  <si>
    <t>E119</t>
  </si>
  <si>
    <t>E120</t>
  </si>
  <si>
    <t>E121</t>
  </si>
  <si>
    <t>E122</t>
  </si>
  <si>
    <t>E123</t>
  </si>
  <si>
    <t>E124</t>
  </si>
  <si>
    <t>E125</t>
  </si>
  <si>
    <t>E126</t>
  </si>
  <si>
    <t>E127</t>
  </si>
  <si>
    <t>E128</t>
  </si>
  <si>
    <t>E129</t>
  </si>
  <si>
    <t>E130</t>
  </si>
  <si>
    <t>E131</t>
  </si>
  <si>
    <t>E132</t>
  </si>
  <si>
    <t>E133</t>
  </si>
  <si>
    <t>E134</t>
  </si>
  <si>
    <t>E135</t>
  </si>
  <si>
    <t>E136</t>
  </si>
  <si>
    <t>E137</t>
  </si>
  <si>
    <t>E138</t>
  </si>
  <si>
    <t>E139</t>
  </si>
  <si>
    <t>E140</t>
  </si>
  <si>
    <t>E141</t>
  </si>
  <si>
    <t>E142</t>
  </si>
  <si>
    <t>E143</t>
  </si>
  <si>
    <t>E144</t>
  </si>
  <si>
    <t>E145</t>
  </si>
  <si>
    <t>E146</t>
  </si>
  <si>
    <t>E147</t>
  </si>
  <si>
    <t>E148</t>
  </si>
  <si>
    <t>E149</t>
  </si>
  <si>
    <t>E150</t>
  </si>
  <si>
    <t>E151</t>
  </si>
  <si>
    <t>E152</t>
  </si>
  <si>
    <t>E153</t>
  </si>
  <si>
    <t>E154</t>
  </si>
  <si>
    <t>E155</t>
  </si>
  <si>
    <t>E156</t>
  </si>
  <si>
    <t>E157</t>
  </si>
  <si>
    <t>E158</t>
  </si>
  <si>
    <t>E159</t>
  </si>
  <si>
    <t>E160</t>
  </si>
  <si>
    <t>E161</t>
  </si>
  <si>
    <t>E162</t>
  </si>
  <si>
    <t>E163</t>
  </si>
  <si>
    <t>E164</t>
  </si>
  <si>
    <t>E165</t>
  </si>
  <si>
    <t>E166</t>
  </si>
  <si>
    <t>E167</t>
  </si>
  <si>
    <t>E168</t>
  </si>
  <si>
    <t>E169</t>
  </si>
  <si>
    <t>E170</t>
  </si>
  <si>
    <t>E171</t>
  </si>
  <si>
    <t>E172</t>
  </si>
  <si>
    <t>E173</t>
  </si>
  <si>
    <t>E174</t>
  </si>
  <si>
    <t>E175</t>
  </si>
  <si>
    <t>E176</t>
  </si>
  <si>
    <t>E177</t>
  </si>
  <si>
    <t>E178</t>
  </si>
  <si>
    <t>E179</t>
  </si>
  <si>
    <t>E180</t>
  </si>
  <si>
    <t>E181</t>
  </si>
  <si>
    <t>E182</t>
  </si>
  <si>
    <t>E183</t>
  </si>
  <si>
    <t>E184</t>
  </si>
  <si>
    <t>E185</t>
  </si>
  <si>
    <t>E186</t>
  </si>
  <si>
    <t>E187</t>
  </si>
  <si>
    <t>E188</t>
  </si>
  <si>
    <t>E189</t>
  </si>
  <si>
    <t>E190</t>
  </si>
  <si>
    <t>E191</t>
  </si>
  <si>
    <t>E192</t>
  </si>
  <si>
    <t>E193</t>
  </si>
  <si>
    <t>E194</t>
  </si>
  <si>
    <t>E195</t>
  </si>
  <si>
    <t>E196</t>
  </si>
  <si>
    <t>E197</t>
  </si>
  <si>
    <t>E198</t>
  </si>
  <si>
    <t>E199</t>
  </si>
  <si>
    <t>E200</t>
  </si>
  <si>
    <t>E201</t>
  </si>
  <si>
    <t>E202</t>
  </si>
  <si>
    <t>E203</t>
  </si>
  <si>
    <t>E204</t>
  </si>
  <si>
    <t>E205</t>
  </si>
  <si>
    <t>E206</t>
  </si>
  <si>
    <t>E207</t>
  </si>
  <si>
    <t>E208</t>
  </si>
  <si>
    <t>E209</t>
  </si>
  <si>
    <t>E210</t>
  </si>
  <si>
    <t>E211</t>
  </si>
  <si>
    <t>E212</t>
  </si>
  <si>
    <t>E213</t>
  </si>
  <si>
    <t>E214</t>
  </si>
  <si>
    <t>E215</t>
  </si>
  <si>
    <t>E216</t>
  </si>
  <si>
    <t>E217</t>
  </si>
  <si>
    <t>E218</t>
  </si>
  <si>
    <t>E219</t>
  </si>
  <si>
    <t>E220</t>
  </si>
  <si>
    <t>E221</t>
  </si>
  <si>
    <t>E222</t>
  </si>
  <si>
    <t>E223</t>
  </si>
  <si>
    <t>E224</t>
  </si>
  <si>
    <t>E225</t>
  </si>
  <si>
    <t>E226</t>
  </si>
  <si>
    <t>E227</t>
  </si>
  <si>
    <t>E228</t>
  </si>
  <si>
    <t>E229</t>
  </si>
  <si>
    <t>E230</t>
  </si>
  <si>
    <t>E231</t>
  </si>
  <si>
    <t>E232</t>
  </si>
  <si>
    <t>E233</t>
  </si>
  <si>
    <t>E234</t>
  </si>
  <si>
    <t>E235</t>
  </si>
  <si>
    <t>E236</t>
  </si>
  <si>
    <t>E237</t>
  </si>
  <si>
    <t>E238</t>
  </si>
  <si>
    <t>E239</t>
  </si>
  <si>
    <t>E240</t>
  </si>
  <si>
    <t>E241</t>
  </si>
  <si>
    <t>E242</t>
  </si>
  <si>
    <t>E243</t>
  </si>
  <si>
    <t>E244</t>
  </si>
  <si>
    <t>E245</t>
  </si>
  <si>
    <t>E246</t>
  </si>
  <si>
    <t>E247</t>
  </si>
  <si>
    <t>E248</t>
  </si>
  <si>
    <t>E249</t>
  </si>
  <si>
    <t>E250</t>
  </si>
  <si>
    <t>E251</t>
  </si>
  <si>
    <t>E252</t>
  </si>
  <si>
    <t>E253</t>
  </si>
  <si>
    <t>E254</t>
  </si>
  <si>
    <t>E255</t>
  </si>
  <si>
    <t>E256</t>
  </si>
  <si>
    <t>E257</t>
  </si>
  <si>
    <t>E258</t>
  </si>
  <si>
    <t>E259</t>
  </si>
  <si>
    <t>E260</t>
  </si>
  <si>
    <t>E261</t>
  </si>
  <si>
    <t>E262</t>
  </si>
  <si>
    <t>E263</t>
  </si>
  <si>
    <t>E264</t>
  </si>
  <si>
    <t>E265</t>
  </si>
  <si>
    <t>E266</t>
  </si>
  <si>
    <t>E267</t>
  </si>
  <si>
    <t>E268</t>
  </si>
  <si>
    <t>E269</t>
  </si>
  <si>
    <t>E270</t>
  </si>
  <si>
    <t>E271</t>
  </si>
  <si>
    <t>E272</t>
  </si>
  <si>
    <t>E273</t>
  </si>
  <si>
    <t>E274</t>
  </si>
  <si>
    <t>E275</t>
  </si>
  <si>
    <t>E276</t>
  </si>
  <si>
    <t>E277</t>
  </si>
  <si>
    <t>E278</t>
  </si>
  <si>
    <t>E279</t>
  </si>
  <si>
    <t>E280</t>
  </si>
  <si>
    <t>E281</t>
  </si>
  <si>
    <t>E282</t>
  </si>
  <si>
    <t>E283</t>
  </si>
  <si>
    <t>E284</t>
  </si>
  <si>
    <t>E285</t>
  </si>
  <si>
    <t>E286</t>
  </si>
  <si>
    <t>E287</t>
  </si>
  <si>
    <t>E288</t>
  </si>
  <si>
    <t>E289</t>
  </si>
  <si>
    <t>E290</t>
  </si>
  <si>
    <t>E291</t>
  </si>
  <si>
    <t>E292</t>
  </si>
  <si>
    <t>E293</t>
  </si>
  <si>
    <t>E294</t>
  </si>
  <si>
    <t>E295</t>
  </si>
  <si>
    <t>E296</t>
  </si>
  <si>
    <t>E297</t>
  </si>
  <si>
    <t>E298</t>
  </si>
  <si>
    <t>E299</t>
  </si>
  <si>
    <t>E300</t>
  </si>
  <si>
    <t>E301</t>
  </si>
  <si>
    <t>E302</t>
  </si>
  <si>
    <t>E303</t>
  </si>
  <si>
    <t>E304</t>
  </si>
  <si>
    <t>E305</t>
  </si>
  <si>
    <t>E306</t>
  </si>
  <si>
    <t>E307</t>
  </si>
  <si>
    <t>E308</t>
  </si>
  <si>
    <t>E309</t>
  </si>
  <si>
    <t>E310</t>
  </si>
  <si>
    <t>E311</t>
  </si>
  <si>
    <t>E312</t>
  </si>
  <si>
    <t>E313</t>
  </si>
  <si>
    <t>E314</t>
  </si>
  <si>
    <t>E315</t>
  </si>
  <si>
    <t>E316</t>
  </si>
  <si>
    <t>E317</t>
  </si>
  <si>
    <t>E318</t>
  </si>
  <si>
    <t>E319</t>
  </si>
  <si>
    <t>E320</t>
  </si>
  <si>
    <t>E321</t>
  </si>
  <si>
    <t>E322</t>
  </si>
  <si>
    <t>E323</t>
  </si>
  <si>
    <t>E324</t>
  </si>
  <si>
    <t>E325</t>
  </si>
  <si>
    <t>E326</t>
  </si>
  <si>
    <t>E327</t>
  </si>
  <si>
    <t>E328</t>
  </si>
  <si>
    <t>E329</t>
  </si>
  <si>
    <t>E330</t>
  </si>
  <si>
    <t>E331</t>
  </si>
  <si>
    <t>E332</t>
  </si>
  <si>
    <t>E333</t>
  </si>
  <si>
    <t>E334</t>
  </si>
  <si>
    <t>E335</t>
  </si>
  <si>
    <t>E336</t>
  </si>
  <si>
    <t>E337</t>
  </si>
  <si>
    <t>E338</t>
  </si>
  <si>
    <t>E339</t>
  </si>
  <si>
    <t>E340</t>
  </si>
  <si>
    <t>E341</t>
  </si>
  <si>
    <t>E342</t>
  </si>
  <si>
    <t>E343</t>
  </si>
  <si>
    <t>E344</t>
  </si>
  <si>
    <t>E345</t>
  </si>
  <si>
    <t>E346</t>
  </si>
  <si>
    <t>E347</t>
  </si>
  <si>
    <t>E348</t>
  </si>
  <si>
    <t>E349</t>
  </si>
  <si>
    <t>E350</t>
  </si>
  <si>
    <t>E351</t>
  </si>
  <si>
    <t>E352</t>
  </si>
  <si>
    <t>E353</t>
  </si>
  <si>
    <t>E354</t>
  </si>
  <si>
    <t>E355</t>
  </si>
  <si>
    <t>E356</t>
  </si>
  <si>
    <t>E357</t>
  </si>
  <si>
    <t>E358</t>
  </si>
  <si>
    <t>E359</t>
  </si>
  <si>
    <t>E360</t>
  </si>
  <si>
    <t>E361</t>
  </si>
  <si>
    <t>E362</t>
  </si>
  <si>
    <t>E363</t>
  </si>
  <si>
    <t>E364</t>
  </si>
  <si>
    <t>E365</t>
  </si>
  <si>
    <t>E366</t>
  </si>
  <si>
    <t>E367</t>
  </si>
  <si>
    <t>E368</t>
  </si>
  <si>
    <t>E369</t>
  </si>
  <si>
    <t>E370</t>
  </si>
  <si>
    <t>E371</t>
  </si>
  <si>
    <t>E372</t>
  </si>
  <si>
    <t>E373</t>
  </si>
  <si>
    <t>E374</t>
  </si>
  <si>
    <t>E375</t>
  </si>
  <si>
    <t>E376</t>
  </si>
  <si>
    <t>E377</t>
  </si>
  <si>
    <t>E378</t>
  </si>
  <si>
    <t>E379</t>
  </si>
  <si>
    <t>E380</t>
  </si>
  <si>
    <t>E381</t>
  </si>
  <si>
    <t>E382</t>
  </si>
  <si>
    <t>E383</t>
  </si>
  <si>
    <t>E384</t>
  </si>
  <si>
    <t>E385</t>
  </si>
  <si>
    <t>E386</t>
  </si>
  <si>
    <t>E387</t>
  </si>
  <si>
    <t>E388</t>
  </si>
  <si>
    <t>E389</t>
  </si>
  <si>
    <t>E390</t>
  </si>
  <si>
    <t>E391</t>
  </si>
  <si>
    <t>E392</t>
  </si>
  <si>
    <t>E393</t>
  </si>
  <si>
    <t>E394</t>
  </si>
  <si>
    <t>E395</t>
  </si>
  <si>
    <t>E396</t>
  </si>
  <si>
    <t>E397</t>
  </si>
  <si>
    <t>E398</t>
  </si>
  <si>
    <t>E399</t>
  </si>
  <si>
    <t>E400</t>
  </si>
  <si>
    <t>E401</t>
  </si>
  <si>
    <t>E402</t>
  </si>
  <si>
    <t>E403</t>
  </si>
  <si>
    <t>E404</t>
  </si>
  <si>
    <t>E405</t>
  </si>
  <si>
    <t>E406</t>
  </si>
  <si>
    <t>E407</t>
  </si>
  <si>
    <t>E408</t>
  </si>
  <si>
    <t>E409</t>
  </si>
  <si>
    <t>E410</t>
  </si>
  <si>
    <t>E411</t>
  </si>
  <si>
    <t>E412</t>
  </si>
  <si>
    <t>E413</t>
  </si>
  <si>
    <t>E414</t>
  </si>
  <si>
    <t>E415</t>
  </si>
  <si>
    <t>E416</t>
  </si>
  <si>
    <t>E417</t>
  </si>
  <si>
    <t>E418</t>
  </si>
  <si>
    <t>E419</t>
  </si>
  <si>
    <t>E420</t>
  </si>
  <si>
    <t>E421</t>
  </si>
  <si>
    <t>E422</t>
  </si>
  <si>
    <t>E423</t>
  </si>
  <si>
    <t>E424</t>
  </si>
  <si>
    <t>E425</t>
  </si>
  <si>
    <t>E426</t>
  </si>
  <si>
    <t>E427</t>
  </si>
  <si>
    <t>E428</t>
  </si>
  <si>
    <t>E429</t>
  </si>
  <si>
    <t>E430</t>
  </si>
  <si>
    <t>E431</t>
  </si>
  <si>
    <t>E432</t>
  </si>
  <si>
    <t>E433</t>
  </si>
  <si>
    <t>E434</t>
  </si>
  <si>
    <t>E435</t>
  </si>
  <si>
    <t>E436</t>
  </si>
  <si>
    <t>E437</t>
  </si>
  <si>
    <t>E438</t>
  </si>
  <si>
    <t>E439</t>
  </si>
  <si>
    <t>E440</t>
  </si>
  <si>
    <t>E441</t>
  </si>
  <si>
    <t>E442</t>
  </si>
  <si>
    <t>E443</t>
  </si>
  <si>
    <t>E444</t>
  </si>
  <si>
    <t>E445</t>
  </si>
  <si>
    <t>E446</t>
  </si>
  <si>
    <t>E447</t>
  </si>
  <si>
    <t>E448</t>
  </si>
  <si>
    <t>E449</t>
  </si>
  <si>
    <t>E450</t>
  </si>
  <si>
    <t>E451</t>
  </si>
  <si>
    <t>E452</t>
  </si>
  <si>
    <t>E453</t>
  </si>
  <si>
    <t>E454</t>
  </si>
  <si>
    <t>E455</t>
  </si>
  <si>
    <t>E456</t>
  </si>
  <si>
    <t>E457</t>
  </si>
  <si>
    <t>E458</t>
  </si>
  <si>
    <t>E459</t>
  </si>
  <si>
    <t>E460</t>
  </si>
  <si>
    <t>E461</t>
  </si>
  <si>
    <t>E462</t>
  </si>
  <si>
    <t>E463</t>
  </si>
  <si>
    <t>E464</t>
  </si>
  <si>
    <t>E465</t>
  </si>
  <si>
    <t>E466</t>
  </si>
  <si>
    <t>E467</t>
  </si>
  <si>
    <t>E468</t>
  </si>
  <si>
    <t>E469</t>
  </si>
  <si>
    <t>E470</t>
  </si>
  <si>
    <t>E471</t>
  </si>
  <si>
    <t>E472</t>
  </si>
  <si>
    <t>E473</t>
  </si>
  <si>
    <t>E474</t>
  </si>
  <si>
    <t>E475</t>
  </si>
  <si>
    <t>E476</t>
  </si>
  <si>
    <t>E477</t>
  </si>
  <si>
    <t>E478</t>
  </si>
  <si>
    <t>E479</t>
  </si>
  <si>
    <t>E480</t>
  </si>
  <si>
    <t>E481</t>
  </si>
  <si>
    <t>E482</t>
  </si>
  <si>
    <t>E483</t>
  </si>
  <si>
    <t>E484</t>
  </si>
  <si>
    <t>E485</t>
  </si>
  <si>
    <t>E486</t>
  </si>
  <si>
    <t>E487</t>
  </si>
  <si>
    <t>E488</t>
  </si>
  <si>
    <t>E489</t>
  </si>
  <si>
    <t>E490</t>
  </si>
  <si>
    <t>E491</t>
  </si>
  <si>
    <t>E492</t>
  </si>
  <si>
    <t>E493</t>
  </si>
  <si>
    <t>E494</t>
  </si>
  <si>
    <t>E495</t>
  </si>
  <si>
    <t>E496</t>
  </si>
  <si>
    <t>E497</t>
  </si>
  <si>
    <t>E498</t>
  </si>
  <si>
    <t>E499</t>
  </si>
  <si>
    <t>E500</t>
  </si>
  <si>
    <t>E501</t>
  </si>
  <si>
    <t>E502</t>
  </si>
  <si>
    <t>E503</t>
  </si>
  <si>
    <t>E504</t>
  </si>
  <si>
    <t>E505</t>
  </si>
  <si>
    <t>E506</t>
  </si>
  <si>
    <t>E507</t>
  </si>
  <si>
    <t>E508</t>
  </si>
  <si>
    <t>E509</t>
  </si>
  <si>
    <t>E510</t>
  </si>
  <si>
    <t>E511</t>
  </si>
  <si>
    <t>E512</t>
  </si>
  <si>
    <t>E513</t>
  </si>
  <si>
    <t>E514</t>
  </si>
  <si>
    <t>E515</t>
  </si>
  <si>
    <t>E516</t>
  </si>
  <si>
    <t>E517</t>
  </si>
  <si>
    <t>E518</t>
  </si>
  <si>
    <t>E519</t>
  </si>
  <si>
    <t>E520</t>
  </si>
  <si>
    <t>E521</t>
  </si>
  <si>
    <t>E522</t>
  </si>
  <si>
    <t>E523</t>
  </si>
  <si>
    <t>E524</t>
  </si>
  <si>
    <t>E525</t>
  </si>
  <si>
    <t>E526</t>
  </si>
  <si>
    <t>E527</t>
  </si>
  <si>
    <t>E528</t>
  </si>
  <si>
    <t>E529</t>
  </si>
  <si>
    <t>E530</t>
  </si>
  <si>
    <t>E531</t>
  </si>
  <si>
    <t>E532</t>
  </si>
  <si>
    <t>E533</t>
  </si>
  <si>
    <t>E534</t>
  </si>
  <si>
    <t>E535</t>
  </si>
  <si>
    <t>E536</t>
  </si>
  <si>
    <t>E537</t>
  </si>
  <si>
    <t>E538</t>
  </si>
  <si>
    <t>E539</t>
  </si>
  <si>
    <t>E540</t>
  </si>
  <si>
    <t>E541</t>
  </si>
  <si>
    <t>E542</t>
  </si>
  <si>
    <t>E543</t>
  </si>
  <si>
    <t>E544</t>
  </si>
  <si>
    <t>E545</t>
  </si>
  <si>
    <t>E546</t>
  </si>
  <si>
    <t>E547</t>
  </si>
  <si>
    <t>E548</t>
  </si>
  <si>
    <t>E549</t>
  </si>
  <si>
    <t>E550</t>
  </si>
  <si>
    <t>E551</t>
  </si>
  <si>
    <t>E552</t>
  </si>
  <si>
    <t>E553</t>
  </si>
  <si>
    <t>E554</t>
  </si>
  <si>
    <t>E555</t>
  </si>
  <si>
    <t>E556</t>
  </si>
  <si>
    <t>E557</t>
  </si>
  <si>
    <t>E558</t>
  </si>
  <si>
    <t>E559</t>
  </si>
  <si>
    <t>E560</t>
  </si>
  <si>
    <t>E561</t>
  </si>
  <si>
    <t>E562</t>
  </si>
  <si>
    <t>E563</t>
  </si>
  <si>
    <t>E564</t>
  </si>
  <si>
    <t>E565</t>
  </si>
  <si>
    <t>E566</t>
  </si>
  <si>
    <t>E567</t>
  </si>
  <si>
    <t>E568</t>
  </si>
  <si>
    <t>E569</t>
  </si>
  <si>
    <t>E570</t>
  </si>
  <si>
    <t>E571</t>
  </si>
  <si>
    <t>E572</t>
  </si>
  <si>
    <t>E573</t>
  </si>
  <si>
    <t>E574</t>
  </si>
  <si>
    <t>E575</t>
  </si>
  <si>
    <t>E576</t>
  </si>
  <si>
    <t>E577</t>
  </si>
  <si>
    <t>E578</t>
  </si>
  <si>
    <t>E579</t>
  </si>
  <si>
    <t>E580</t>
  </si>
  <si>
    <t>E581</t>
  </si>
  <si>
    <t>E582</t>
  </si>
  <si>
    <t>E583</t>
  </si>
  <si>
    <t>E584</t>
  </si>
  <si>
    <t>E585</t>
  </si>
  <si>
    <t>E586</t>
  </si>
  <si>
    <t>E587</t>
  </si>
  <si>
    <t>E588</t>
  </si>
  <si>
    <t>E589</t>
  </si>
  <si>
    <t>E590</t>
  </si>
  <si>
    <t>E591</t>
  </si>
  <si>
    <t>E592</t>
  </si>
  <si>
    <t>E593</t>
  </si>
  <si>
    <t>E594</t>
  </si>
  <si>
    <t>E595</t>
  </si>
  <si>
    <t>E596</t>
  </si>
  <si>
    <t>E597</t>
  </si>
  <si>
    <t>E598</t>
  </si>
  <si>
    <t>E599</t>
  </si>
  <si>
    <t>E600</t>
  </si>
  <si>
    <t>E601</t>
  </si>
  <si>
    <t>E602</t>
  </si>
  <si>
    <t>E603</t>
  </si>
  <si>
    <t>E604</t>
  </si>
  <si>
    <t>E605</t>
  </si>
  <si>
    <t>E606</t>
  </si>
  <si>
    <t>E607</t>
  </si>
  <si>
    <t>E608</t>
  </si>
  <si>
    <t>E609</t>
  </si>
  <si>
    <t>E610</t>
  </si>
  <si>
    <t>E611</t>
  </si>
  <si>
    <t>E612</t>
  </si>
  <si>
    <t>E613</t>
  </si>
  <si>
    <t>E614</t>
  </si>
  <si>
    <t>E615</t>
  </si>
  <si>
    <t>E616</t>
  </si>
  <si>
    <t>E617</t>
  </si>
  <si>
    <t>E618</t>
  </si>
  <si>
    <t>E619</t>
  </si>
  <si>
    <t>E620</t>
  </si>
  <si>
    <t>E621</t>
  </si>
  <si>
    <t>E622</t>
  </si>
  <si>
    <t>E623</t>
  </si>
  <si>
    <t>E624</t>
  </si>
  <si>
    <t>E625</t>
  </si>
  <si>
    <t>E626</t>
  </si>
  <si>
    <t>E627</t>
  </si>
  <si>
    <t>E628</t>
  </si>
  <si>
    <t>E629</t>
  </si>
  <si>
    <t>E630</t>
  </si>
  <si>
    <t>E631</t>
  </si>
  <si>
    <t>E632</t>
  </si>
  <si>
    <t>E633</t>
  </si>
  <si>
    <t>E634</t>
  </si>
  <si>
    <t>E635</t>
  </si>
  <si>
    <t>E636</t>
  </si>
  <si>
    <t>E637</t>
  </si>
  <si>
    <t>E638</t>
  </si>
  <si>
    <t>E639</t>
  </si>
  <si>
    <t>E640</t>
  </si>
  <si>
    <t>E641</t>
  </si>
  <si>
    <t>E642</t>
  </si>
  <si>
    <t>E643</t>
  </si>
  <si>
    <t>E644</t>
  </si>
  <si>
    <t>E645</t>
  </si>
  <si>
    <t>E646</t>
  </si>
  <si>
    <t>E647</t>
  </si>
  <si>
    <t>E648</t>
  </si>
  <si>
    <t>E649</t>
  </si>
  <si>
    <t>E650</t>
  </si>
  <si>
    <t>E651</t>
  </si>
  <si>
    <t>E652</t>
  </si>
  <si>
    <t>E653</t>
  </si>
  <si>
    <t>E654</t>
  </si>
  <si>
    <t>E655</t>
  </si>
  <si>
    <t>E656</t>
  </si>
  <si>
    <t>E657</t>
  </si>
  <si>
    <t>E658</t>
  </si>
  <si>
    <t>E659</t>
  </si>
  <si>
    <t>E660</t>
  </si>
  <si>
    <t>E661</t>
  </si>
  <si>
    <t>E662</t>
  </si>
  <si>
    <t>E663</t>
  </si>
  <si>
    <t>E664</t>
  </si>
  <si>
    <t>E665</t>
  </si>
  <si>
    <t>E666</t>
  </si>
  <si>
    <t>E667</t>
  </si>
  <si>
    <t>E668</t>
  </si>
  <si>
    <t>E669</t>
  </si>
  <si>
    <t>E670</t>
  </si>
  <si>
    <t>E671</t>
  </si>
  <si>
    <t>E672</t>
  </si>
  <si>
    <t>E673</t>
  </si>
  <si>
    <t>E674</t>
  </si>
  <si>
    <t>E675</t>
  </si>
  <si>
    <t>E676</t>
  </si>
  <si>
    <t>E677</t>
  </si>
  <si>
    <t>E678</t>
  </si>
  <si>
    <t>E679</t>
  </si>
  <si>
    <t>E680</t>
  </si>
  <si>
    <t>E681</t>
  </si>
  <si>
    <t>E682</t>
  </si>
  <si>
    <t>E683</t>
  </si>
  <si>
    <t>E684</t>
  </si>
  <si>
    <t>E685</t>
  </si>
  <si>
    <t>E686</t>
  </si>
  <si>
    <t>E687</t>
  </si>
  <si>
    <t>E688</t>
  </si>
  <si>
    <t>E689</t>
  </si>
  <si>
    <t>E690</t>
  </si>
  <si>
    <t>E691</t>
  </si>
  <si>
    <t>E692</t>
  </si>
  <si>
    <t>E693</t>
  </si>
  <si>
    <t>E694</t>
  </si>
  <si>
    <t>E695</t>
  </si>
  <si>
    <t>E696</t>
  </si>
  <si>
    <t>E697</t>
  </si>
  <si>
    <t>E698</t>
  </si>
  <si>
    <t>E699</t>
  </si>
  <si>
    <t>E700</t>
  </si>
  <si>
    <t>E701</t>
  </si>
  <si>
    <t>E702</t>
  </si>
  <si>
    <t>E703</t>
  </si>
  <si>
    <t>E704</t>
  </si>
  <si>
    <t>E705</t>
  </si>
  <si>
    <t>E706</t>
  </si>
  <si>
    <t>E707</t>
  </si>
  <si>
    <t>E708</t>
  </si>
  <si>
    <t>E709</t>
  </si>
  <si>
    <t>E710</t>
  </si>
  <si>
    <t>E711</t>
  </si>
  <si>
    <t>E712</t>
  </si>
  <si>
    <t>E713</t>
  </si>
  <si>
    <t>E714</t>
  </si>
  <si>
    <t>E715</t>
  </si>
  <si>
    <t>E716</t>
  </si>
  <si>
    <t>E717</t>
  </si>
  <si>
    <t>E718</t>
  </si>
  <si>
    <t>E719</t>
  </si>
  <si>
    <t>E720</t>
  </si>
  <si>
    <t>E721</t>
  </si>
  <si>
    <t>E722</t>
  </si>
  <si>
    <t>E723</t>
  </si>
  <si>
    <t>E724</t>
  </si>
  <si>
    <t>E725</t>
  </si>
  <si>
    <t>E726</t>
  </si>
  <si>
    <t>E727</t>
  </si>
  <si>
    <t>E728</t>
  </si>
  <si>
    <t>E729</t>
  </si>
  <si>
    <t>E730</t>
  </si>
  <si>
    <t>E731</t>
  </si>
  <si>
    <t>E732</t>
  </si>
  <si>
    <t>E733</t>
  </si>
  <si>
    <t>E734</t>
  </si>
  <si>
    <t>E735</t>
  </si>
  <si>
    <t>E736</t>
  </si>
  <si>
    <t>E737</t>
  </si>
  <si>
    <t>E738</t>
  </si>
  <si>
    <t>E739</t>
  </si>
  <si>
    <t>E740</t>
  </si>
  <si>
    <t>E741</t>
  </si>
  <si>
    <t>E742</t>
  </si>
  <si>
    <t>E743</t>
  </si>
  <si>
    <t>E744</t>
  </si>
  <si>
    <t>E745</t>
  </si>
  <si>
    <t>E746</t>
  </si>
  <si>
    <t>E747</t>
  </si>
  <si>
    <t>E748</t>
  </si>
  <si>
    <t>E749</t>
  </si>
  <si>
    <t>E750</t>
  </si>
  <si>
    <t>E751</t>
  </si>
  <si>
    <t>E752</t>
  </si>
  <si>
    <t>E753</t>
  </si>
  <si>
    <t>E754</t>
  </si>
  <si>
    <t>E755</t>
  </si>
  <si>
    <t>E756</t>
  </si>
  <si>
    <t>E757</t>
  </si>
  <si>
    <t>E758</t>
  </si>
  <si>
    <t>E759</t>
  </si>
  <si>
    <t>E760</t>
  </si>
  <si>
    <t>E761</t>
  </si>
  <si>
    <t>E762</t>
  </si>
  <si>
    <t>E763</t>
  </si>
  <si>
    <t>E764</t>
  </si>
  <si>
    <t>E765</t>
  </si>
  <si>
    <t>E766</t>
  </si>
  <si>
    <t>E767</t>
  </si>
  <si>
    <t>E768</t>
  </si>
  <si>
    <t>E769</t>
  </si>
  <si>
    <t>E770</t>
  </si>
  <si>
    <t>E771</t>
  </si>
  <si>
    <t>E772</t>
  </si>
  <si>
    <t>E773</t>
  </si>
  <si>
    <t>E774</t>
  </si>
  <si>
    <t>E775</t>
  </si>
  <si>
    <t>E776</t>
  </si>
  <si>
    <t>E777</t>
  </si>
  <si>
    <t>E778</t>
  </si>
  <si>
    <t>E779</t>
  </si>
  <si>
    <t>E780</t>
  </si>
  <si>
    <t>E781</t>
  </si>
  <si>
    <t>E782</t>
  </si>
  <si>
    <t>E783</t>
  </si>
  <si>
    <t>E784</t>
  </si>
  <si>
    <t>E785</t>
  </si>
  <si>
    <t>E786</t>
  </si>
  <si>
    <t>E787</t>
  </si>
  <si>
    <t>E788</t>
  </si>
  <si>
    <t>E789</t>
  </si>
  <si>
    <t>E790</t>
  </si>
  <si>
    <t>E791</t>
  </si>
  <si>
    <t>E792</t>
  </si>
  <si>
    <t>E793</t>
  </si>
  <si>
    <t>E794</t>
  </si>
  <si>
    <t>E795</t>
  </si>
  <si>
    <t>E796</t>
  </si>
  <si>
    <t>E797</t>
  </si>
  <si>
    <t>E798</t>
  </si>
  <si>
    <t>E799</t>
  </si>
  <si>
    <t>E800</t>
  </si>
  <si>
    <t>E801</t>
  </si>
  <si>
    <t>E802</t>
  </si>
  <si>
    <t>E803</t>
  </si>
  <si>
    <t>E804</t>
  </si>
  <si>
    <t>E805</t>
  </si>
  <si>
    <t>E806</t>
  </si>
  <si>
    <t>E807</t>
  </si>
  <si>
    <t>E808</t>
  </si>
  <si>
    <t>E809</t>
  </si>
  <si>
    <t>E810</t>
  </si>
  <si>
    <t>E811</t>
  </si>
  <si>
    <t>E812</t>
  </si>
  <si>
    <t>E813</t>
  </si>
  <si>
    <t>E814</t>
  </si>
  <si>
    <t>E815</t>
  </si>
  <si>
    <t>E816</t>
  </si>
  <si>
    <t>E817</t>
  </si>
  <si>
    <t>E818</t>
  </si>
  <si>
    <t>E819</t>
  </si>
  <si>
    <t>E820</t>
  </si>
  <si>
    <t>E821</t>
  </si>
  <si>
    <t>E822</t>
  </si>
  <si>
    <t>E823</t>
  </si>
  <si>
    <t>E824</t>
  </si>
  <si>
    <t>E825</t>
  </si>
  <si>
    <t>E826</t>
  </si>
  <si>
    <t>E827</t>
  </si>
  <si>
    <t>E828</t>
  </si>
  <si>
    <t>E829</t>
  </si>
  <si>
    <t>E830</t>
  </si>
  <si>
    <t>E831</t>
  </si>
  <si>
    <t>E832</t>
  </si>
  <si>
    <t>E833</t>
  </si>
  <si>
    <t>E834</t>
  </si>
  <si>
    <t>E835</t>
  </si>
  <si>
    <t>E836</t>
  </si>
  <si>
    <t>E837</t>
  </si>
  <si>
    <t>E838</t>
  </si>
  <si>
    <t>E839</t>
  </si>
  <si>
    <t>E840</t>
  </si>
  <si>
    <t>E841</t>
  </si>
  <si>
    <t>E842</t>
  </si>
  <si>
    <t>E843</t>
  </si>
  <si>
    <t>E844</t>
  </si>
  <si>
    <t>E845</t>
  </si>
  <si>
    <t>E846</t>
  </si>
  <si>
    <t>E847</t>
  </si>
  <si>
    <t>E848</t>
  </si>
  <si>
    <t>E849</t>
  </si>
  <si>
    <t>E850</t>
  </si>
  <si>
    <t>E851</t>
  </si>
  <si>
    <t>E852</t>
  </si>
  <si>
    <t>E853</t>
  </si>
  <si>
    <t>E854</t>
  </si>
  <si>
    <t>E855</t>
  </si>
  <si>
    <t>E856</t>
  </si>
  <si>
    <t>E857</t>
  </si>
  <si>
    <t>E858</t>
  </si>
  <si>
    <t>E859</t>
  </si>
  <si>
    <t>E860</t>
  </si>
  <si>
    <t>E861</t>
  </si>
  <si>
    <t>E862</t>
  </si>
  <si>
    <t>E863</t>
  </si>
  <si>
    <t>E864</t>
  </si>
  <si>
    <t>E865</t>
  </si>
  <si>
    <t>E866</t>
  </si>
  <si>
    <t>E867</t>
  </si>
  <si>
    <t>E868</t>
  </si>
  <si>
    <t>E869</t>
  </si>
  <si>
    <t>E870</t>
  </si>
  <si>
    <t>E871</t>
  </si>
  <si>
    <t>E872</t>
  </si>
  <si>
    <t>E873</t>
  </si>
  <si>
    <t>E874</t>
  </si>
  <si>
    <t>E875</t>
  </si>
  <si>
    <t>E876</t>
  </si>
  <si>
    <t>E877</t>
  </si>
  <si>
    <t>E878</t>
  </si>
  <si>
    <t>E879</t>
  </si>
  <si>
    <t>E880</t>
  </si>
  <si>
    <t>E881</t>
  </si>
  <si>
    <t>E882</t>
  </si>
  <si>
    <t>E883</t>
  </si>
  <si>
    <t>E884</t>
  </si>
  <si>
    <t>E885</t>
  </si>
  <si>
    <t>E886</t>
  </si>
  <si>
    <t>E887</t>
  </si>
  <si>
    <t>E888</t>
  </si>
  <si>
    <t>E889</t>
  </si>
  <si>
    <t>E890</t>
  </si>
  <si>
    <t>E891</t>
  </si>
  <si>
    <t>E892</t>
  </si>
  <si>
    <t>E893</t>
  </si>
  <si>
    <t>E894</t>
  </si>
  <si>
    <t>E895</t>
  </si>
  <si>
    <t>E896</t>
  </si>
  <si>
    <t>E897</t>
  </si>
  <si>
    <t>E898</t>
  </si>
  <si>
    <t>E899</t>
  </si>
  <si>
    <t>E900</t>
  </si>
  <si>
    <t>E901</t>
  </si>
  <si>
    <t>E902</t>
  </si>
  <si>
    <t>E903</t>
  </si>
  <si>
    <t>E904</t>
  </si>
  <si>
    <t>E905</t>
  </si>
  <si>
    <t>E906</t>
  </si>
  <si>
    <t>E907</t>
  </si>
  <si>
    <t>E908</t>
  </si>
  <si>
    <t>E909</t>
  </si>
  <si>
    <t>E910</t>
  </si>
  <si>
    <t>E911</t>
  </si>
  <si>
    <t>E912</t>
  </si>
  <si>
    <t>E913</t>
  </si>
  <si>
    <t>E914</t>
  </si>
  <si>
    <t>E915</t>
  </si>
  <si>
    <t>E916</t>
  </si>
  <si>
    <t>E917</t>
  </si>
  <si>
    <t>E918</t>
  </si>
  <si>
    <t>E919</t>
  </si>
  <si>
    <t>E920</t>
  </si>
  <si>
    <t>E921</t>
  </si>
  <si>
    <t>E922</t>
  </si>
  <si>
    <t>E923</t>
  </si>
  <si>
    <t>E924</t>
  </si>
  <si>
    <t>E925</t>
  </si>
  <si>
    <t>E926</t>
  </si>
  <si>
    <t>E927</t>
  </si>
  <si>
    <t>E928</t>
  </si>
  <si>
    <t>E929</t>
  </si>
  <si>
    <t>E930</t>
  </si>
  <si>
    <t>E931</t>
  </si>
  <si>
    <t>E932</t>
  </si>
  <si>
    <t>E933</t>
  </si>
  <si>
    <t>E934</t>
  </si>
  <si>
    <t>E935</t>
  </si>
  <si>
    <t>E936</t>
  </si>
  <si>
    <t>E937</t>
  </si>
  <si>
    <t>E938</t>
  </si>
  <si>
    <t>E939</t>
  </si>
  <si>
    <t>E940</t>
  </si>
  <si>
    <t>E941</t>
  </si>
  <si>
    <t>E942</t>
  </si>
  <si>
    <t>E943</t>
  </si>
  <si>
    <t>E944</t>
  </si>
  <si>
    <t>E945</t>
  </si>
  <si>
    <t>E946</t>
  </si>
  <si>
    <t>E947</t>
  </si>
  <si>
    <t>E948</t>
  </si>
  <si>
    <t>E949</t>
  </si>
  <si>
    <t>E950</t>
  </si>
  <si>
    <t>E951</t>
  </si>
  <si>
    <t>E952</t>
  </si>
  <si>
    <t>E953</t>
  </si>
  <si>
    <t>E954</t>
  </si>
  <si>
    <t>E955</t>
  </si>
  <si>
    <t>E956</t>
  </si>
  <si>
    <t>E957</t>
  </si>
  <si>
    <t>E958</t>
  </si>
  <si>
    <t>E959</t>
  </si>
  <si>
    <t>E960</t>
  </si>
  <si>
    <t>E961</t>
  </si>
  <si>
    <t>E962</t>
  </si>
  <si>
    <t>E963</t>
  </si>
  <si>
    <t>E964</t>
  </si>
  <si>
    <t>E965</t>
  </si>
  <si>
    <t>E966</t>
  </si>
  <si>
    <t>E967</t>
  </si>
  <si>
    <t>E968</t>
  </si>
  <si>
    <t>E969</t>
  </si>
  <si>
    <t>E970</t>
  </si>
  <si>
    <t>E971</t>
  </si>
  <si>
    <t>E972</t>
  </si>
  <si>
    <t>E973</t>
  </si>
  <si>
    <t>E974</t>
  </si>
  <si>
    <t>E975</t>
  </si>
  <si>
    <t>E976</t>
  </si>
  <si>
    <t>E977</t>
  </si>
  <si>
    <t>E978</t>
  </si>
  <si>
    <t>E979</t>
  </si>
  <si>
    <t>E980</t>
  </si>
  <si>
    <t>E981</t>
  </si>
  <si>
    <t>E982</t>
  </si>
  <si>
    <t>E983</t>
  </si>
  <si>
    <t>E984</t>
  </si>
  <si>
    <t>E985</t>
  </si>
  <si>
    <t>E986</t>
  </si>
  <si>
    <t>E987</t>
  </si>
  <si>
    <t>E988</t>
  </si>
  <si>
    <t>E989</t>
  </si>
  <si>
    <t>E990</t>
  </si>
  <si>
    <t>E991</t>
  </si>
  <si>
    <t>E992</t>
  </si>
  <si>
    <t>E993</t>
  </si>
  <si>
    <t>E994</t>
  </si>
  <si>
    <t>E995</t>
  </si>
  <si>
    <t>E996</t>
  </si>
  <si>
    <t>E997</t>
  </si>
  <si>
    <t>E998</t>
  </si>
  <si>
    <t>E999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</si>
  <si>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</si>
  <si>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</si>
  <si>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</si>
  <si>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</si>
  <si>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</si>
  <si>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</si>
  <si>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</si>
  <si>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</si>
  <si>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</si>
  <si>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</si>
  <si>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</si>
  <si>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</si>
  <si>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</si>
  <si>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</si>
  <si>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</si>
  <si>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</si>
  <si>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</si>
  <si>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</si>
  <si>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</si>
  <si>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</si>
  <si>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</si>
  <si>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</si>
  <si>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</si>
  <si>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</si>
  <si>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</si>
  <si>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</si>
  <si>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</si>
  <si>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</si>
  <si>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</si>
  <si>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</si>
  <si>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</si>
  <si>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</si>
  <si>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</si>
  <si>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</si>
  <si>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</si>
  <si>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</si>
  <si>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</si>
  <si>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</si>
  <si>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</si>
  <si>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</si>
  <si>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</si>
  <si>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</si>
  <si>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</si>
  <si>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</si>
  <si>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</si>
  <si>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</si>
  <si>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</si>
  <si>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</si>
  <si>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</si>
  <si>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</si>
  <si>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</si>
  <si>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</si>
  <si>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</si>
  <si>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</si>
  <si>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</si>
  <si>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</si>
  <si>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</si>
  <si>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</si>
  <si>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</si>
  <si>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</si>
  <si>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</si>
  <si>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</si>
  <si>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</si>
  <si>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</si>
  <si>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</si>
  <si>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</si>
  <si>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</si>
  <si>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</si>
  <si>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</si>
  <si>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</si>
  <si>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</si>
  <si>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</si>
  <si>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</si>
  <si>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</si>
  <si>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</si>
  <si>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</si>
  <si>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</si>
  <si>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</si>
  <si>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</si>
  <si>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</si>
  <si>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</si>
  <si>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</si>
  <si>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</si>
  <si>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</si>
  <si>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</si>
  <si>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</si>
  <si>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</si>
  <si>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</si>
  <si>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</si>
  <si>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</si>
  <si>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</si>
  <si>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</si>
  <si>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</si>
  <si>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</si>
  <si>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</si>
  <si>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</si>
  <si>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</si>
  <si>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</si>
  <si>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</si>
  <si>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</si>
  <si>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</si>
  <si>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</si>
  <si>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</si>
  <si>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</si>
  <si>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</si>
  <si>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</si>
  <si>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</si>
  <si>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</si>
  <si>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</si>
  <si>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</si>
  <si>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</si>
  <si>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</si>
  <si>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</si>
  <si>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</si>
  <si>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</si>
  <si>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</si>
  <si>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</si>
  <si>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</si>
  <si>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</si>
  <si>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</si>
  <si>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</si>
  <si>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</si>
  <si>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</si>
  <si>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</si>
  <si>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</si>
  <si>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</si>
  <si>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</si>
  <si>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</si>
  <si>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</si>
  <si>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</si>
  <si>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</si>
  <si>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</si>
  <si>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</si>
  <si>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</si>
  <si>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</si>
  <si>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</si>
  <si>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</si>
  <si>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</si>
  <si>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</si>
  <si>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</si>
  <si>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</si>
  <si>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</si>
  <si>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</si>
  <si>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</si>
  <si>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</si>
  <si>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</si>
  <si>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</si>
  <si>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</si>
  <si>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</si>
  <si>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</si>
  <si>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</si>
  <si>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</si>
  <si>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</si>
  <si>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</si>
  <si>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</si>
  <si>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A156</t>
  </si>
  <si>
    <t>A157</t>
  </si>
  <si>
    <t>A158</t>
  </si>
  <si>
    <t>A159</t>
  </si>
  <si>
    <t>A160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</si>
  <si>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</si>
  <si>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</si>
  <si>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</si>
  <si>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</si>
  <si>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</si>
  <si>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</si>
  <si>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</si>
  <si>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</si>
  <si>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</si>
  <si>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</si>
  <si>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</si>
  <si>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</si>
  <si>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</si>
  <si>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A174</t>
  </si>
  <si>
    <t>A175</t>
  </si>
  <si>
    <t>A176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</si>
  <si>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</si>
  <si>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</si>
  <si>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</si>
  <si>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</si>
  <si>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</si>
  <si>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</si>
  <si>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</si>
  <si>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</si>
  <si>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</si>
  <si>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</si>
  <si>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</si>
  <si>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A188</t>
  </si>
  <si>
    <t>A189</t>
  </si>
  <si>
    <t>A190</t>
  </si>
  <si>
    <t>A191</t>
  </si>
  <si>
    <t>A192</t>
  </si>
  <si>
    <t>A193</t>
  </si>
  <si>
    <t>A194</t>
  </si>
  <si>
    <t>A195</t>
  </si>
  <si>
    <t>A196</t>
  </si>
  <si>
    <t>A197</t>
  </si>
  <si>
    <t>A198</t>
  </si>
  <si>
    <t>A199</t>
  </si>
  <si>
    <t>A200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</si>
  <si>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</si>
  <si>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</si>
  <si>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</si>
  <si>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</si>
  <si>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</si>
  <si>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</si>
  <si>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</si>
  <si>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</si>
  <si>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</si>
  <si>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</si>
  <si>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</si>
  <si>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</si>
  <si>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</si>
  <si>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</si>
  <si>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</si>
  <si>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</si>
  <si>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</si>
  <si>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</si>
  <si>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</si>
  <si>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A220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</si>
  <si>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</si>
  <si>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</si>
  <si>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</si>
  <si>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</si>
  <si>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</si>
  <si>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</si>
  <si>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</si>
  <si>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</si>
  <si>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</si>
  <si>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</si>
  <si>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</si>
  <si>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</si>
  <si>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</si>
  <si>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</si>
  <si>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A235</t>
  </si>
  <si>
    <t>A236</t>
  </si>
  <si>
    <t>A237</t>
  </si>
  <si>
    <t>A238</t>
  </si>
  <si>
    <t>A239</t>
  </si>
  <si>
    <t>A240</t>
  </si>
  <si>
    <t>A241</t>
  </si>
  <si>
    <t>A242</t>
  </si>
  <si>
    <t>A243</t>
  </si>
  <si>
    <t>A244</t>
  </si>
  <si>
    <t>A245</t>
  </si>
  <si>
    <t>A246</t>
  </si>
  <si>
    <t>A247</t>
  </si>
  <si>
    <t>A248</t>
  </si>
  <si>
    <t>A249</t>
  </si>
  <si>
    <t>A250</t>
  </si>
  <si>
    <t>A251</t>
  </si>
  <si>
    <t>A252</t>
  </si>
  <si>
    <t>A253</t>
  </si>
  <si>
    <t>A254</t>
  </si>
  <si>
    <t>A255</t>
  </si>
  <si>
    <t>A256</t>
  </si>
  <si>
    <t>A257</t>
  </si>
  <si>
    <t>A258</t>
  </si>
  <si>
    <t>A259</t>
  </si>
  <si>
    <t>A260</t>
  </si>
  <si>
    <t>A261</t>
  </si>
  <si>
    <t>A262</t>
  </si>
  <si>
    <t>A263</t>
  </si>
  <si>
    <t>A264</t>
  </si>
  <si>
    <t>A265</t>
  </si>
  <si>
    <t>A266</t>
  </si>
  <si>
    <t>A267</t>
  </si>
  <si>
    <t>A268</t>
  </si>
  <si>
    <t>A269</t>
  </si>
  <si>
    <t>A270</t>
  </si>
  <si>
    <t>A271</t>
  </si>
  <si>
    <t>A272</t>
  </si>
  <si>
    <t>A273</t>
  </si>
  <si>
    <t>A274</t>
  </si>
  <si>
    <t>A275</t>
  </si>
  <si>
    <t>A276</t>
  </si>
  <si>
    <t>A277</t>
  </si>
  <si>
    <t>A278</t>
  </si>
  <si>
    <t>A279</t>
  </si>
  <si>
    <t>A280</t>
  </si>
  <si>
    <t>A281</t>
  </si>
  <si>
    <t>A282</t>
  </si>
  <si>
    <t>A283</t>
  </si>
  <si>
    <t>A284</t>
  </si>
  <si>
    <t>A285</t>
  </si>
  <si>
    <t>A286</t>
  </si>
  <si>
    <t>A287</t>
  </si>
  <si>
    <t>A288</t>
  </si>
  <si>
    <t>A289</t>
  </si>
  <si>
    <t>A290</t>
  </si>
  <si>
    <t>A291</t>
  </si>
  <si>
    <t>A292</t>
  </si>
  <si>
    <t>A293</t>
  </si>
  <si>
    <t>A294</t>
  </si>
  <si>
    <t>A295</t>
  </si>
  <si>
    <t>A296</t>
  </si>
  <si>
    <t>A297</t>
  </si>
  <si>
    <t>A298</t>
  </si>
  <si>
    <t>A299</t>
  </si>
  <si>
    <t>A300</t>
  </si>
  <si>
    <t>A301</t>
  </si>
  <si>
    <t>A302</t>
  </si>
  <si>
    <t>A303</t>
  </si>
  <si>
    <t>A304</t>
  </si>
  <si>
    <t>A305</t>
  </si>
  <si>
    <t>A306</t>
  </si>
  <si>
    <t>A307</t>
  </si>
  <si>
    <t>A308</t>
  </si>
  <si>
    <t>A309</t>
  </si>
  <si>
    <t>A310</t>
  </si>
  <si>
    <t>A311</t>
  </si>
  <si>
    <t>A312</t>
  </si>
  <si>
    <t>A313</t>
  </si>
  <si>
    <t>A314</t>
  </si>
  <si>
    <t>A315</t>
  </si>
  <si>
    <t>A316</t>
  </si>
  <si>
    <t>A317</t>
  </si>
  <si>
    <t>A318</t>
  </si>
  <si>
    <t>A319</t>
  </si>
  <si>
    <t>A320</t>
  </si>
  <si>
    <t>A321</t>
  </si>
  <si>
    <t>A322</t>
  </si>
  <si>
    <t>A323</t>
  </si>
  <si>
    <t>A324</t>
  </si>
  <si>
    <t>A325</t>
  </si>
  <si>
    <t>A326</t>
  </si>
  <si>
    <t>A327</t>
  </si>
  <si>
    <t>A328</t>
  </si>
  <si>
    <t>A329</t>
  </si>
  <si>
    <t>A330</t>
  </si>
  <si>
    <t>A331</t>
  </si>
  <si>
    <t>A332</t>
  </si>
  <si>
    <t>A333</t>
  </si>
  <si>
    <t>A334</t>
  </si>
  <si>
    <t>A335</t>
  </si>
  <si>
    <t>A336</t>
  </si>
  <si>
    <t>A337</t>
  </si>
  <si>
    <t>A338</t>
  </si>
  <si>
    <t>A339</t>
  </si>
  <si>
    <t>A340</t>
  </si>
  <si>
    <t>A341</t>
  </si>
  <si>
    <t>A342</t>
  </si>
  <si>
    <t>A343</t>
  </si>
  <si>
    <t>A344</t>
  </si>
  <si>
    <t>A345</t>
  </si>
  <si>
    <t>A346</t>
  </si>
  <si>
    <t>A347</t>
  </si>
  <si>
    <t>A348</t>
  </si>
  <si>
    <t>A349</t>
  </si>
  <si>
    <t>A350</t>
  </si>
  <si>
    <t>A351</t>
  </si>
  <si>
    <t>A352</t>
  </si>
  <si>
    <t>A353</t>
  </si>
  <si>
    <t>A354</t>
  </si>
  <si>
    <t>A355</t>
  </si>
  <si>
    <t>A356</t>
  </si>
  <si>
    <t>A357</t>
  </si>
  <si>
    <t>A358</t>
  </si>
  <si>
    <t>A359</t>
  </si>
  <si>
    <t>A360</t>
  </si>
  <si>
    <t>A361</t>
  </si>
  <si>
    <t>A362</t>
  </si>
  <si>
    <t>A363</t>
  </si>
  <si>
    <t>A364</t>
  </si>
  <si>
    <t>A365</t>
  </si>
  <si>
    <t>A366</t>
  </si>
  <si>
    <t>A367</t>
  </si>
  <si>
    <t>A368</t>
  </si>
  <si>
    <t>A369</t>
  </si>
  <si>
    <t>A370</t>
  </si>
  <si>
    <t>A371</t>
  </si>
  <si>
    <t>A372</t>
  </si>
  <si>
    <t>A373</t>
  </si>
  <si>
    <t>A374</t>
  </si>
  <si>
    <t>A375</t>
  </si>
  <si>
    <t>A376</t>
  </si>
  <si>
    <t>A377</t>
  </si>
  <si>
    <t>A378</t>
  </si>
  <si>
    <t>A379</t>
  </si>
  <si>
    <t>A380</t>
  </si>
  <si>
    <t>A381</t>
  </si>
  <si>
    <t>A382</t>
  </si>
  <si>
    <t>A383</t>
  </si>
  <si>
    <t>A384</t>
  </si>
  <si>
    <t>A385</t>
  </si>
  <si>
    <t>A386</t>
  </si>
  <si>
    <t>A387</t>
  </si>
  <si>
    <t>A388</t>
  </si>
  <si>
    <t>A389</t>
  </si>
  <si>
    <t>A390</t>
  </si>
  <si>
    <t>A391</t>
  </si>
  <si>
    <t>A392</t>
  </si>
  <si>
    <t>A393</t>
  </si>
  <si>
    <t>A394</t>
  </si>
  <si>
    <t>A395</t>
  </si>
  <si>
    <t>A396</t>
  </si>
  <si>
    <t>A397</t>
  </si>
  <si>
    <t>A398</t>
  </si>
  <si>
    <t>A399</t>
  </si>
  <si>
    <t>A400</t>
  </si>
  <si>
    <t>A401</t>
  </si>
  <si>
    <t>A402</t>
  </si>
  <si>
    <t>A403</t>
  </si>
  <si>
    <t>A404</t>
  </si>
  <si>
    <t>A405</t>
  </si>
  <si>
    <t>A406</t>
  </si>
  <si>
    <t>A407</t>
  </si>
  <si>
    <t>A408</t>
  </si>
  <si>
    <t>A409</t>
  </si>
  <si>
    <t>A410</t>
  </si>
  <si>
    <t>A411</t>
  </si>
  <si>
    <t>A412</t>
  </si>
  <si>
    <t>A413</t>
  </si>
  <si>
    <t>A414</t>
  </si>
  <si>
    <t>A415</t>
  </si>
  <si>
    <t>A416</t>
  </si>
  <si>
    <t>A417</t>
  </si>
  <si>
    <t>A418</t>
  </si>
  <si>
    <t>A419</t>
  </si>
  <si>
    <t>A420</t>
  </si>
  <si>
    <t>A421</t>
  </si>
  <si>
    <t>A422</t>
  </si>
  <si>
    <t>A423</t>
  </si>
  <si>
    <t>A424</t>
  </si>
  <si>
    <t>A425</t>
  </si>
  <si>
    <t>A426</t>
  </si>
  <si>
    <t>A427</t>
  </si>
  <si>
    <t>A428</t>
  </si>
  <si>
    <t>A429</t>
  </si>
  <si>
    <t>A430</t>
  </si>
  <si>
    <t>A431</t>
  </si>
  <si>
    <t>A432</t>
  </si>
  <si>
    <t>A433</t>
  </si>
  <si>
    <t>A434</t>
  </si>
  <si>
    <t>A435</t>
  </si>
  <si>
    <t>A436</t>
  </si>
  <si>
    <t>A437</t>
  </si>
  <si>
    <t>A438</t>
  </si>
  <si>
    <t>A439</t>
  </si>
  <si>
    <t>A440</t>
  </si>
  <si>
    <t>A441</t>
  </si>
  <si>
    <t>A442</t>
  </si>
  <si>
    <t>A443</t>
  </si>
  <si>
    <t>A444</t>
  </si>
  <si>
    <t>A445</t>
  </si>
  <si>
    <t>A446</t>
  </si>
  <si>
    <t>A447</t>
  </si>
  <si>
    <t>A448</t>
  </si>
  <si>
    <t>A449</t>
  </si>
  <si>
    <t>A450</t>
  </si>
  <si>
    <t>A451</t>
  </si>
  <si>
    <t>A452</t>
  </si>
  <si>
    <t>A453</t>
  </si>
  <si>
    <t>A454</t>
  </si>
  <si>
    <t>A455</t>
  </si>
  <si>
    <t>A456</t>
  </si>
  <si>
    <t>A457</t>
  </si>
  <si>
    <t>A458</t>
  </si>
  <si>
    <t>A459</t>
  </si>
  <si>
    <t>A460</t>
  </si>
  <si>
    <t>A461</t>
  </si>
  <si>
    <t>A462</t>
  </si>
  <si>
    <t>A463</t>
  </si>
  <si>
    <t>A464</t>
  </si>
  <si>
    <t>A465</t>
  </si>
  <si>
    <t>A466</t>
  </si>
  <si>
    <t>A467</t>
  </si>
  <si>
    <t>A468</t>
  </si>
  <si>
    <t>A469</t>
  </si>
  <si>
    <t>A470</t>
  </si>
  <si>
    <t>A471</t>
  </si>
  <si>
    <t>A472</t>
  </si>
  <si>
    <t>A473</t>
  </si>
  <si>
    <t>A474</t>
  </si>
  <si>
    <t>A475</t>
  </si>
  <si>
    <t>A476</t>
  </si>
  <si>
    <t>A477</t>
  </si>
  <si>
    <t>A478</t>
  </si>
  <si>
    <t>A479</t>
  </si>
  <si>
    <t>A480</t>
  </si>
  <si>
    <t>A481</t>
  </si>
  <si>
    <t>A482</t>
  </si>
  <si>
    <t>A483</t>
  </si>
  <si>
    <t>A484</t>
  </si>
  <si>
    <t>A485</t>
  </si>
  <si>
    <t>A486</t>
  </si>
  <si>
    <t>A487</t>
  </si>
  <si>
    <t>A488</t>
  </si>
  <si>
    <t>A489</t>
  </si>
  <si>
    <t>A490</t>
  </si>
  <si>
    <t>A491</t>
  </si>
  <si>
    <t>A492</t>
  </si>
  <si>
    <t>A493</t>
  </si>
  <si>
    <t>A494</t>
  </si>
  <si>
    <t>A495</t>
  </si>
  <si>
    <t>A496</t>
  </si>
  <si>
    <t>A497</t>
  </si>
  <si>
    <t>A498</t>
  </si>
  <si>
    <t>A499</t>
  </si>
  <si>
    <t>A500</t>
  </si>
  <si>
    <t>A501</t>
  </si>
  <si>
    <t>A502</t>
  </si>
  <si>
    <t>A503</t>
  </si>
  <si>
    <t>A504</t>
  </si>
  <si>
    <t>A505</t>
  </si>
  <si>
    <t>A506</t>
  </si>
  <si>
    <t>A507</t>
  </si>
  <si>
    <t>A508</t>
  </si>
  <si>
    <t>A509</t>
  </si>
  <si>
    <t>A510</t>
  </si>
  <si>
    <t>A511</t>
  </si>
  <si>
    <t>A512</t>
  </si>
  <si>
    <t>A513</t>
  </si>
  <si>
    <t>A514</t>
  </si>
  <si>
    <t>A515</t>
  </si>
  <si>
    <t>A516</t>
  </si>
  <si>
    <t>A517</t>
  </si>
  <si>
    <t>A518</t>
  </si>
  <si>
    <t>A519</t>
  </si>
  <si>
    <t>A520</t>
  </si>
  <si>
    <t>A521</t>
  </si>
  <si>
    <t>A522</t>
  </si>
  <si>
    <t>A523</t>
  </si>
  <si>
    <t>A524</t>
  </si>
  <si>
    <t>A525</t>
  </si>
  <si>
    <t>A526</t>
  </si>
  <si>
    <t>A527</t>
  </si>
  <si>
    <t>A528</t>
  </si>
  <si>
    <t>A529</t>
  </si>
  <si>
    <t>A530</t>
  </si>
  <si>
    <t>A531</t>
  </si>
  <si>
    <t>A532</t>
  </si>
  <si>
    <t>A533</t>
  </si>
  <si>
    <t>A534</t>
  </si>
  <si>
    <t>A535</t>
  </si>
  <si>
    <t>A536</t>
  </si>
  <si>
    <t>A537</t>
  </si>
  <si>
    <t>A538</t>
  </si>
  <si>
    <t>A539</t>
  </si>
  <si>
    <t>A540</t>
  </si>
  <si>
    <t>A541</t>
  </si>
  <si>
    <t>A542</t>
  </si>
  <si>
    <t>A543</t>
  </si>
  <si>
    <t>A544</t>
  </si>
  <si>
    <t>A545</t>
  </si>
  <si>
    <t>A546</t>
  </si>
  <si>
    <t>A547</t>
  </si>
  <si>
    <t>A548</t>
  </si>
  <si>
    <t>A549</t>
  </si>
  <si>
    <t>A550</t>
  </si>
  <si>
    <t>A551</t>
  </si>
  <si>
    <t>A552</t>
  </si>
  <si>
    <t>A553</t>
  </si>
  <si>
    <t>A554</t>
  </si>
  <si>
    <t>A555</t>
  </si>
  <si>
    <t>A556</t>
  </si>
  <si>
    <t>A557</t>
  </si>
  <si>
    <t>A558</t>
  </si>
  <si>
    <t>A559</t>
  </si>
  <si>
    <t>A560</t>
  </si>
  <si>
    <t>A561</t>
  </si>
  <si>
    <t>A562</t>
  </si>
  <si>
    <t>A563</t>
  </si>
  <si>
    <t>A564</t>
  </si>
  <si>
    <t>A565</t>
  </si>
  <si>
    <t>A566</t>
  </si>
  <si>
    <t>A567</t>
  </si>
  <si>
    <t>A568</t>
  </si>
  <si>
    <t>A569</t>
  </si>
  <si>
    <t>A570</t>
  </si>
  <si>
    <t>A571</t>
  </si>
  <si>
    <t>A572</t>
  </si>
  <si>
    <t>A573</t>
  </si>
  <si>
    <t>A574</t>
  </si>
  <si>
    <t>A575</t>
  </si>
  <si>
    <t>A576</t>
  </si>
  <si>
    <t>A577</t>
  </si>
  <si>
    <t>A578</t>
  </si>
  <si>
    <t>A579</t>
  </si>
  <si>
    <t>A580</t>
  </si>
  <si>
    <t>A581</t>
  </si>
  <si>
    <t>A582</t>
  </si>
  <si>
    <t>A583</t>
  </si>
  <si>
    <t>A584</t>
  </si>
  <si>
    <t>A585</t>
  </si>
  <si>
    <t>A586</t>
  </si>
  <si>
    <t>A587</t>
  </si>
  <si>
    <t>A588</t>
  </si>
  <si>
    <t>A589</t>
  </si>
  <si>
    <t>A590</t>
  </si>
  <si>
    <t>A591</t>
  </si>
  <si>
    <t>A592</t>
  </si>
  <si>
    <t>A593</t>
  </si>
  <si>
    <t>A594</t>
  </si>
  <si>
    <t>A595</t>
  </si>
  <si>
    <t>A596</t>
  </si>
  <si>
    <t>A597</t>
  </si>
  <si>
    <t>A598</t>
  </si>
  <si>
    <t>A599</t>
  </si>
  <si>
    <t>A600</t>
  </si>
  <si>
    <t>A601</t>
  </si>
  <si>
    <t>A602</t>
  </si>
  <si>
    <t>A603</t>
  </si>
  <si>
    <t>A604</t>
  </si>
  <si>
    <t>A605</t>
  </si>
  <si>
    <t>A606</t>
  </si>
  <si>
    <t>A607</t>
  </si>
  <si>
    <t>A608</t>
  </si>
  <si>
    <t>A609</t>
  </si>
  <si>
    <t>A610</t>
  </si>
  <si>
    <t>A611</t>
  </si>
  <si>
    <t>A612</t>
  </si>
  <si>
    <t>A613</t>
  </si>
  <si>
    <t>A614</t>
  </si>
  <si>
    <t>A615</t>
  </si>
  <si>
    <t>A616</t>
  </si>
  <si>
    <t>A617</t>
  </si>
  <si>
    <t>A618</t>
  </si>
  <si>
    <t>A619</t>
  </si>
  <si>
    <t>A620</t>
  </si>
  <si>
    <t>A621</t>
  </si>
  <si>
    <t>A622</t>
  </si>
  <si>
    <t>A623</t>
  </si>
  <si>
    <t>A624</t>
  </si>
  <si>
    <t>A625</t>
  </si>
  <si>
    <t>A626</t>
  </si>
  <si>
    <t>A627</t>
  </si>
  <si>
    <t>A628</t>
  </si>
  <si>
    <t>A629</t>
  </si>
  <si>
    <t>A630</t>
  </si>
  <si>
    <t>A631</t>
  </si>
  <si>
    <t>A632</t>
  </si>
  <si>
    <t>A633</t>
  </si>
  <si>
    <t>A634</t>
  </si>
  <si>
    <t>A635</t>
  </si>
  <si>
    <t>A636</t>
  </si>
  <si>
    <t>A637</t>
  </si>
  <si>
    <t>A638</t>
  </si>
  <si>
    <t>A639</t>
  </si>
  <si>
    <t>A640</t>
  </si>
  <si>
    <t>A641</t>
  </si>
  <si>
    <t>A642</t>
  </si>
  <si>
    <t>A643</t>
  </si>
  <si>
    <t>A644</t>
  </si>
  <si>
    <t>A645</t>
  </si>
  <si>
    <t>A646</t>
  </si>
  <si>
    <t>A647</t>
  </si>
  <si>
    <t>A648</t>
  </si>
  <si>
    <t>A649</t>
  </si>
  <si>
    <t>A650</t>
  </si>
  <si>
    <t>A651</t>
  </si>
  <si>
    <t>A652</t>
  </si>
  <si>
    <t>A653</t>
  </si>
  <si>
    <t>A654</t>
  </si>
  <si>
    <t>A655</t>
  </si>
  <si>
    <t>A656</t>
  </si>
  <si>
    <t>A657</t>
  </si>
  <si>
    <t>A658</t>
  </si>
  <si>
    <t>A659</t>
  </si>
  <si>
    <t>A660</t>
  </si>
  <si>
    <t>A661</t>
  </si>
  <si>
    <t>A662</t>
  </si>
  <si>
    <t>A663</t>
  </si>
  <si>
    <t>A664</t>
  </si>
  <si>
    <t>A665</t>
  </si>
  <si>
    <t>A666</t>
  </si>
  <si>
    <t>A667</t>
  </si>
  <si>
    <t>A668</t>
  </si>
  <si>
    <t>A669</t>
  </si>
  <si>
    <t>A670</t>
  </si>
  <si>
    <t>A671</t>
  </si>
  <si>
    <t>A672</t>
  </si>
  <si>
    <t>A673</t>
  </si>
  <si>
    <t>A674</t>
  </si>
  <si>
    <t>A675</t>
  </si>
  <si>
    <t>A676</t>
  </si>
  <si>
    <t>A677</t>
  </si>
  <si>
    <t>A678</t>
  </si>
  <si>
    <t>A679</t>
  </si>
  <si>
    <t>A680</t>
  </si>
  <si>
    <t>A681</t>
  </si>
  <si>
    <t>A682</t>
  </si>
  <si>
    <t>A683</t>
  </si>
  <si>
    <t>A684</t>
  </si>
  <si>
    <t>A685</t>
  </si>
  <si>
    <t>A686</t>
  </si>
  <si>
    <t>A687</t>
  </si>
  <si>
    <t>A688</t>
  </si>
  <si>
    <t>A689</t>
  </si>
  <si>
    <t>A690</t>
  </si>
  <si>
    <t>A691</t>
  </si>
  <si>
    <t>A692</t>
  </si>
  <si>
    <t>A693</t>
  </si>
  <si>
    <t>A694</t>
  </si>
  <si>
    <t>A695</t>
  </si>
  <si>
    <t>A696</t>
  </si>
  <si>
    <t>A697</t>
  </si>
  <si>
    <t>A698</t>
  </si>
  <si>
    <t>A699</t>
  </si>
  <si>
    <t>A700</t>
  </si>
  <si>
    <t>A701</t>
  </si>
  <si>
    <t>A702</t>
  </si>
  <si>
    <t>A703</t>
  </si>
  <si>
    <t>A704</t>
  </si>
  <si>
    <t>A705</t>
  </si>
  <si>
    <t>A706</t>
  </si>
  <si>
    <t>A707</t>
  </si>
  <si>
    <t>A708</t>
  </si>
  <si>
    <t>A709</t>
  </si>
  <si>
    <t>A710</t>
  </si>
  <si>
    <t>A711</t>
  </si>
  <si>
    <t>A712</t>
  </si>
  <si>
    <t>A713</t>
  </si>
  <si>
    <t>A714</t>
  </si>
  <si>
    <t>A715</t>
  </si>
  <si>
    <t>A716</t>
  </si>
  <si>
    <t>A717</t>
  </si>
  <si>
    <t>A718</t>
  </si>
  <si>
    <t>A719</t>
  </si>
  <si>
    <t>A720</t>
  </si>
  <si>
    <t>A721</t>
  </si>
  <si>
    <t>A722</t>
  </si>
  <si>
    <t>A723</t>
  </si>
  <si>
    <t>A724</t>
  </si>
  <si>
    <t>A725</t>
  </si>
  <si>
    <t>A726</t>
  </si>
  <si>
    <t>A727</t>
  </si>
  <si>
    <t>A728</t>
  </si>
  <si>
    <t>A729</t>
  </si>
  <si>
    <t>A730</t>
  </si>
  <si>
    <t>A731</t>
  </si>
  <si>
    <t>A732</t>
  </si>
  <si>
    <t>A733</t>
  </si>
  <si>
    <t>A734</t>
  </si>
  <si>
    <t>A735</t>
  </si>
  <si>
    <t>A736</t>
  </si>
  <si>
    <t>A737</t>
  </si>
  <si>
    <t>A738</t>
  </si>
  <si>
    <t>A739</t>
  </si>
  <si>
    <t>A740</t>
  </si>
  <si>
    <t>A741</t>
  </si>
  <si>
    <t>A742</t>
  </si>
  <si>
    <t>A743</t>
  </si>
  <si>
    <t>A744</t>
  </si>
  <si>
    <t>A745</t>
  </si>
  <si>
    <t>A746</t>
  </si>
  <si>
    <t>A747</t>
  </si>
  <si>
    <t>A748</t>
  </si>
  <si>
    <t>A749</t>
  </si>
  <si>
    <t>A750</t>
  </si>
  <si>
    <t>A751</t>
  </si>
  <si>
    <t>A752</t>
  </si>
  <si>
    <t>A753</t>
  </si>
  <si>
    <t>A754</t>
  </si>
  <si>
    <t>A755</t>
  </si>
  <si>
    <t>A756</t>
  </si>
  <si>
    <t>A757</t>
  </si>
  <si>
    <t>A758</t>
  </si>
  <si>
    <t>A759</t>
  </si>
  <si>
    <t>A760</t>
  </si>
  <si>
    <t>A761</t>
  </si>
  <si>
    <t>A762</t>
  </si>
  <si>
    <t>A763</t>
  </si>
  <si>
    <t>A764</t>
  </si>
  <si>
    <t>A765</t>
  </si>
  <si>
    <t>A766</t>
  </si>
  <si>
    <t>A767</t>
  </si>
  <si>
    <t>A768</t>
  </si>
  <si>
    <t>A769</t>
  </si>
  <si>
    <t>A770</t>
  </si>
  <si>
    <t>A771</t>
  </si>
  <si>
    <t>A772</t>
  </si>
  <si>
    <t>A773</t>
  </si>
  <si>
    <t>A774</t>
  </si>
  <si>
    <t>A775</t>
  </si>
  <si>
    <t>A776</t>
  </si>
  <si>
    <t>A777</t>
  </si>
  <si>
    <t>A778</t>
  </si>
  <si>
    <t>A779</t>
  </si>
  <si>
    <t>A780</t>
  </si>
  <si>
    <t>A781</t>
  </si>
  <si>
    <t>A782</t>
  </si>
  <si>
    <t>A783</t>
  </si>
  <si>
    <t>A784</t>
  </si>
  <si>
    <t>A785</t>
  </si>
  <si>
    <t>A786</t>
  </si>
  <si>
    <t>A787</t>
  </si>
  <si>
    <t>A788</t>
  </si>
  <si>
    <t>A789</t>
  </si>
  <si>
    <t>A790</t>
  </si>
  <si>
    <t>A791</t>
  </si>
  <si>
    <t>A792</t>
  </si>
  <si>
    <t>A793</t>
  </si>
  <si>
    <t>A794</t>
  </si>
  <si>
    <t>A795</t>
  </si>
  <si>
    <t>A796</t>
  </si>
  <si>
    <t>A797</t>
  </si>
  <si>
    <t>A798</t>
  </si>
  <si>
    <t>A799</t>
  </si>
  <si>
    <t>A800</t>
  </si>
  <si>
    <t>A801</t>
  </si>
  <si>
    <t>A802</t>
  </si>
  <si>
    <t>A803</t>
  </si>
  <si>
    <t>A804</t>
  </si>
  <si>
    <t>A805</t>
  </si>
  <si>
    <t>A806</t>
  </si>
  <si>
    <t>A807</t>
  </si>
  <si>
    <t>A808</t>
  </si>
  <si>
    <t>A809</t>
  </si>
  <si>
    <t>A810</t>
  </si>
  <si>
    <t>A811</t>
  </si>
  <si>
    <t>A812</t>
  </si>
  <si>
    <t>A813</t>
  </si>
  <si>
    <t>A814</t>
  </si>
  <si>
    <t>A815</t>
  </si>
  <si>
    <t>A816</t>
  </si>
  <si>
    <t>A817</t>
  </si>
  <si>
    <t>A818</t>
  </si>
  <si>
    <t>A819</t>
  </si>
  <si>
    <t>A820</t>
  </si>
  <si>
    <t>A821</t>
  </si>
  <si>
    <t>A822</t>
  </si>
  <si>
    <t>A823</t>
  </si>
  <si>
    <t>A824</t>
  </si>
  <si>
    <t>A825</t>
  </si>
  <si>
    <t>A826</t>
  </si>
  <si>
    <t>A827</t>
  </si>
  <si>
    <t>A828</t>
  </si>
  <si>
    <t>A829</t>
  </si>
  <si>
    <t>A830</t>
  </si>
  <si>
    <t>A831</t>
  </si>
  <si>
    <t>A832</t>
  </si>
  <si>
    <t>A833</t>
  </si>
  <si>
    <t>A834</t>
  </si>
  <si>
    <t>A835</t>
  </si>
  <si>
    <t>A836</t>
  </si>
  <si>
    <t>A837</t>
  </si>
  <si>
    <t>A838</t>
  </si>
  <si>
    <t>A839</t>
  </si>
  <si>
    <t>A840</t>
  </si>
  <si>
    <t>A841</t>
  </si>
  <si>
    <t>A842</t>
  </si>
  <si>
    <t>A843</t>
  </si>
  <si>
    <t>A844</t>
  </si>
  <si>
    <t>A845</t>
  </si>
  <si>
    <t>A846</t>
  </si>
  <si>
    <t>A847</t>
  </si>
  <si>
    <t>A848</t>
  </si>
  <si>
    <t>A849</t>
  </si>
  <si>
    <t>A850</t>
  </si>
  <si>
    <t>A851</t>
  </si>
  <si>
    <t>A852</t>
  </si>
  <si>
    <t>A853</t>
  </si>
  <si>
    <t>A854</t>
  </si>
  <si>
    <t>A855</t>
  </si>
  <si>
    <t>A856</t>
  </si>
  <si>
    <t>A857</t>
  </si>
  <si>
    <t>A858</t>
  </si>
  <si>
    <t>A859</t>
  </si>
  <si>
    <t>A860</t>
  </si>
  <si>
    <t>A861</t>
  </si>
  <si>
    <t>A862</t>
  </si>
  <si>
    <t>A863</t>
  </si>
  <si>
    <t>A864</t>
  </si>
  <si>
    <t>A865</t>
  </si>
  <si>
    <t>A866</t>
  </si>
  <si>
    <t>A867</t>
  </si>
  <si>
    <t>A868</t>
  </si>
  <si>
    <t>A869</t>
  </si>
  <si>
    <t>A870</t>
  </si>
  <si>
    <t>A871</t>
  </si>
  <si>
    <t>A872</t>
  </si>
  <si>
    <t>A873</t>
  </si>
  <si>
    <t>A874</t>
  </si>
  <si>
    <t>A875</t>
  </si>
  <si>
    <t>A876</t>
  </si>
  <si>
    <t>A877</t>
  </si>
  <si>
    <t>A878</t>
  </si>
  <si>
    <t>A879</t>
  </si>
  <si>
    <t>A880</t>
  </si>
  <si>
    <t>A881</t>
  </si>
  <si>
    <t>A882</t>
  </si>
  <si>
    <t>A883</t>
  </si>
  <si>
    <t>A884</t>
  </si>
  <si>
    <t>A885</t>
  </si>
  <si>
    <t>A886</t>
  </si>
  <si>
    <t>A887</t>
  </si>
  <si>
    <t>A888</t>
  </si>
  <si>
    <t>A889</t>
  </si>
  <si>
    <t>A890</t>
  </si>
  <si>
    <t>A891</t>
  </si>
  <si>
    <t>A892</t>
  </si>
  <si>
    <t>A893</t>
  </si>
  <si>
    <t>A894</t>
  </si>
  <si>
    <t>A895</t>
  </si>
  <si>
    <t>A896</t>
  </si>
  <si>
    <t>A897</t>
  </si>
  <si>
    <t>A898</t>
  </si>
  <si>
    <t>A899</t>
  </si>
  <si>
    <t>A900</t>
  </si>
  <si>
    <t>A901</t>
  </si>
  <si>
    <t>A902</t>
  </si>
  <si>
    <t>A903</t>
  </si>
  <si>
    <t>A904</t>
  </si>
  <si>
    <t>A905</t>
  </si>
  <si>
    <t>A906</t>
  </si>
  <si>
    <t>A907</t>
  </si>
  <si>
    <t>A908</t>
  </si>
  <si>
    <t>A909</t>
  </si>
  <si>
    <t>A910</t>
  </si>
  <si>
    <t>A911</t>
  </si>
  <si>
    <t>A912</t>
  </si>
  <si>
    <t>A913</t>
  </si>
  <si>
    <t>A914</t>
  </si>
  <si>
    <t>A915</t>
  </si>
  <si>
    <t>A916</t>
  </si>
  <si>
    <t>A917</t>
  </si>
  <si>
    <t>A918</t>
  </si>
  <si>
    <t>A919</t>
  </si>
  <si>
    <t>A920</t>
  </si>
  <si>
    <t>A921</t>
  </si>
  <si>
    <t>A922</t>
  </si>
  <si>
    <t>A923</t>
  </si>
  <si>
    <t>A924</t>
  </si>
  <si>
    <t>A925</t>
  </si>
  <si>
    <t>A926</t>
  </si>
  <si>
    <t>A927</t>
  </si>
  <si>
    <t>A928</t>
  </si>
  <si>
    <t>A929</t>
  </si>
  <si>
    <t>A930</t>
  </si>
  <si>
    <t>A931</t>
  </si>
  <si>
    <t>A932</t>
  </si>
  <si>
    <t>A933</t>
  </si>
  <si>
    <t>A934</t>
  </si>
  <si>
    <t>A935</t>
  </si>
  <si>
    <t>A936</t>
  </si>
  <si>
    <t>A937</t>
  </si>
  <si>
    <t>A938</t>
  </si>
  <si>
    <t>A939</t>
  </si>
  <si>
    <t>A940</t>
  </si>
  <si>
    <t>A941</t>
  </si>
  <si>
    <t>A942</t>
  </si>
  <si>
    <t>A943</t>
  </si>
  <si>
    <t>A944</t>
  </si>
  <si>
    <t>A945</t>
  </si>
  <si>
    <t>A946</t>
  </si>
  <si>
    <t>A947</t>
  </si>
  <si>
    <t>A948</t>
  </si>
  <si>
    <t>A949</t>
  </si>
  <si>
    <t>A950</t>
  </si>
  <si>
    <t>A951</t>
  </si>
  <si>
    <t>A952</t>
  </si>
  <si>
    <t>A953</t>
  </si>
  <si>
    <t>A954</t>
  </si>
  <si>
    <t>A955</t>
  </si>
  <si>
    <t>A956</t>
  </si>
  <si>
    <t>A957</t>
  </si>
  <si>
    <t>A958</t>
  </si>
  <si>
    <t>A959</t>
  </si>
  <si>
    <t>A960</t>
  </si>
  <si>
    <t>A961</t>
  </si>
  <si>
    <t>A962</t>
  </si>
  <si>
    <t>A963</t>
  </si>
  <si>
    <t>A964</t>
  </si>
  <si>
    <t>A965</t>
  </si>
  <si>
    <t>A966</t>
  </si>
  <si>
    <t>A967</t>
  </si>
  <si>
    <t>A968</t>
  </si>
  <si>
    <t>A969</t>
  </si>
  <si>
    <t>A970</t>
  </si>
  <si>
    <t>A971</t>
  </si>
  <si>
    <t>A972</t>
  </si>
  <si>
    <t>A973</t>
  </si>
  <si>
    <t>A974</t>
  </si>
  <si>
    <t>A975</t>
  </si>
  <si>
    <t>A976</t>
  </si>
  <si>
    <t>A977</t>
  </si>
  <si>
    <t>A978</t>
  </si>
  <si>
    <t>A979</t>
  </si>
  <si>
    <t>A980</t>
  </si>
  <si>
    <t>A981</t>
  </si>
  <si>
    <t>A982</t>
  </si>
  <si>
    <t>A983</t>
  </si>
  <si>
    <t>A984</t>
  </si>
  <si>
    <t>A985</t>
  </si>
  <si>
    <t>A986</t>
  </si>
  <si>
    <t>A987</t>
  </si>
  <si>
    <t>A988</t>
  </si>
  <si>
    <t>A989</t>
  </si>
  <si>
    <t>A990</t>
  </si>
  <si>
    <t>A991</t>
  </si>
  <si>
    <t>A992</t>
  </si>
  <si>
    <t>A993</t>
  </si>
  <si>
    <t>A994</t>
  </si>
  <si>
    <t>A995</t>
  </si>
  <si>
    <t>A996</t>
  </si>
  <si>
    <t>A997</t>
  </si>
  <si>
    <t>A998</t>
  </si>
  <si>
    <t>A999</t>
  </si>
  <si>
    <t>Transnational Meetings Code</t>
  </si>
  <si>
    <t>TPM-1</t>
  </si>
  <si>
    <t>TPM-2</t>
  </si>
  <si>
    <t>TPM-3</t>
  </si>
  <si>
    <t>TPM-4</t>
  </si>
  <si>
    <t>TPM-5</t>
  </si>
  <si>
    <t>TPM-6</t>
  </si>
  <si>
    <t>TPM-7</t>
  </si>
  <si>
    <t>TPM-8</t>
  </si>
  <si>
    <t>TPM-9</t>
  </si>
  <si>
    <t>TPM-10</t>
  </si>
  <si>
    <t>TPM-11</t>
  </si>
  <si>
    <t>TPM-12</t>
  </si>
  <si>
    <t>TPM-13</t>
  </si>
  <si>
    <t>TPM-14</t>
  </si>
  <si>
    <t>TPM-15</t>
  </si>
  <si>
    <t>TPM-16</t>
  </si>
  <si>
    <t>TPM-17</t>
  </si>
  <si>
    <t>TPM-18</t>
  </si>
  <si>
    <t>TPM-19</t>
  </si>
  <si>
    <t>TPM-20</t>
  </si>
  <si>
    <t>TPM-21</t>
  </si>
  <si>
    <t>TPM-22</t>
  </si>
  <si>
    <t>TPM-23</t>
  </si>
  <si>
    <t>TPM-24</t>
  </si>
  <si>
    <t>TPM-25</t>
  </si>
  <si>
    <t>TPM-26</t>
  </si>
  <si>
    <t>TPM-27</t>
  </si>
  <si>
    <t>TPM-28</t>
  </si>
  <si>
    <t>TPM-29</t>
  </si>
  <si>
    <t>TPM-30</t>
  </si>
  <si>
    <t>TPM-31</t>
  </si>
  <si>
    <t>TPM-32</t>
  </si>
  <si>
    <t>TPM-33</t>
  </si>
  <si>
    <t>TPM-34</t>
  </si>
  <si>
    <t>TPM-35</t>
  </si>
  <si>
    <t>TPM-36</t>
  </si>
  <si>
    <t>TPM-37</t>
  </si>
  <si>
    <t>TPM-38</t>
  </si>
  <si>
    <t>TPM-39</t>
  </si>
  <si>
    <t>TPM-40</t>
  </si>
  <si>
    <t>TPM-41</t>
  </si>
  <si>
    <t>TPM-42</t>
  </si>
  <si>
    <t>TPM-43</t>
  </si>
  <si>
    <t>TPM-44</t>
  </si>
  <si>
    <t>TPM-45</t>
  </si>
  <si>
    <t>TPM-46</t>
  </si>
  <si>
    <t>TPM-47</t>
  </si>
  <si>
    <t>TPM-48</t>
  </si>
  <si>
    <t>TPM-49</t>
  </si>
  <si>
    <t>TPM-50</t>
  </si>
  <si>
    <t>TPM-51</t>
  </si>
  <si>
    <t>TPM-52</t>
  </si>
  <si>
    <t>TPM-53</t>
  </si>
  <si>
    <t>TPM-54</t>
  </si>
  <si>
    <t>TPM-55</t>
  </si>
  <si>
    <t>TPM-56</t>
  </si>
  <si>
    <t>TPM-57</t>
  </si>
  <si>
    <t>TPM-58</t>
  </si>
  <si>
    <t>TPM-59</t>
  </si>
  <si>
    <t>TPM-60</t>
  </si>
  <si>
    <t>TPM-61</t>
  </si>
  <si>
    <t>TPM-62</t>
  </si>
  <si>
    <t>TPM-63</t>
  </si>
  <si>
    <t>TPM-64</t>
  </si>
  <si>
    <t>TPM-65</t>
  </si>
  <si>
    <t>TPM-66</t>
  </si>
  <si>
    <t>TPM-67</t>
  </si>
  <si>
    <t>TPM-68</t>
  </si>
  <si>
    <t>TPM-69</t>
  </si>
  <si>
    <t>TPM-70</t>
  </si>
  <si>
    <t>TPM-71</t>
  </si>
  <si>
    <t>TPM-72</t>
  </si>
  <si>
    <t>TPM-73</t>
  </si>
  <si>
    <t>TPM-74</t>
  </si>
  <si>
    <t>TPM-75</t>
  </si>
  <si>
    <t>TPM-76</t>
  </si>
  <si>
    <t>TPM-77</t>
  </si>
  <si>
    <t>TPM-78</t>
  </si>
  <si>
    <t>TPM-79</t>
  </si>
  <si>
    <t>TPM-80</t>
  </si>
  <si>
    <t>TPM-81</t>
  </si>
  <si>
    <t>TPM-82</t>
  </si>
  <si>
    <t>TPM-83</t>
  </si>
  <si>
    <t>TPM-84</t>
  </si>
  <si>
    <t>TPM-85</t>
  </si>
  <si>
    <t>TPM-86</t>
  </si>
  <si>
    <t>TPM-87</t>
  </si>
  <si>
    <t>TPM-88</t>
  </si>
  <si>
    <t>TPM-89</t>
  </si>
  <si>
    <t>TPM-90</t>
  </si>
  <si>
    <t>TPM-91</t>
  </si>
  <si>
    <t>TPM-92</t>
  </si>
  <si>
    <t>TPM-93</t>
  </si>
  <si>
    <t>TPM-94</t>
  </si>
  <si>
    <t>TPM-95</t>
  </si>
  <si>
    <t>TPM-96</t>
  </si>
  <si>
    <t>TPM-97</t>
  </si>
  <si>
    <t>TPM-98</t>
  </si>
  <si>
    <t>TPM-99</t>
  </si>
  <si>
    <t>TPM-100</t>
  </si>
  <si>
    <t>TPM-101</t>
  </si>
  <si>
    <t>TPM-102</t>
  </si>
  <si>
    <t>TPM-103</t>
  </si>
  <si>
    <t>TPM-104</t>
  </si>
  <si>
    <t>TPM-105</t>
  </si>
  <si>
    <t>TPM-106</t>
  </si>
  <si>
    <t>TPM-107</t>
  </si>
  <si>
    <t>TPM-108</t>
  </si>
  <si>
    <t>TPM-109</t>
  </si>
  <si>
    <t>TPM-110</t>
  </si>
  <si>
    <t>TPM-111</t>
  </si>
  <si>
    <t>TPM-112</t>
  </si>
  <si>
    <t>TPM-113</t>
  </si>
  <si>
    <t>TPM-114</t>
  </si>
  <si>
    <t>TPM-115</t>
  </si>
  <si>
    <t>TPM-116</t>
  </si>
  <si>
    <t>TPM-117</t>
  </si>
  <si>
    <t>TPM-118</t>
  </si>
  <si>
    <t>TPM-119</t>
  </si>
  <si>
    <t>TPM-120</t>
  </si>
  <si>
    <t>TPM-121</t>
  </si>
  <si>
    <t>TPM-122</t>
  </si>
  <si>
    <t>TPM-123</t>
  </si>
  <si>
    <t>TPM-124</t>
  </si>
  <si>
    <t>TPM-125</t>
  </si>
  <si>
    <t>TPM-126</t>
  </si>
  <si>
    <t>TPM-127</t>
  </si>
  <si>
    <t>TPM-128</t>
  </si>
  <si>
    <t>TPM-129</t>
  </si>
  <si>
    <t>TPM-130</t>
  </si>
  <si>
    <t>TPM-131</t>
  </si>
  <si>
    <t>TPM-132</t>
  </si>
  <si>
    <t>TPM-133</t>
  </si>
  <si>
    <t>TPM-134</t>
  </si>
  <si>
    <t>TPM-135</t>
  </si>
  <si>
    <t>TPM-136</t>
  </si>
  <si>
    <t>TPM-137</t>
  </si>
  <si>
    <t>TPM-138</t>
  </si>
  <si>
    <t>TPM-139</t>
  </si>
  <si>
    <t>TPM-140</t>
  </si>
  <si>
    <t>TPM-141</t>
  </si>
  <si>
    <t>TPM-142</t>
  </si>
  <si>
    <t>TPM-143</t>
  </si>
  <si>
    <t>TPM-144</t>
  </si>
  <si>
    <t>TPM-145</t>
  </si>
  <si>
    <t>TPM-146</t>
  </si>
  <si>
    <t>TPM-147</t>
  </si>
  <si>
    <t>TPM-148</t>
  </si>
  <si>
    <t>TPM-149</t>
  </si>
  <si>
    <t>TPM-150</t>
  </si>
  <si>
    <t>TPM-151</t>
  </si>
  <si>
    <t>TPM-152</t>
  </si>
  <si>
    <t>TPM-153</t>
  </si>
  <si>
    <t>TPM-154</t>
  </si>
  <si>
    <t>TPM-155</t>
  </si>
  <si>
    <t>TPM-156</t>
  </si>
  <si>
    <t>TPM-157</t>
  </si>
  <si>
    <t>TPM-158</t>
  </si>
  <si>
    <t>TPM-159</t>
  </si>
  <si>
    <t>TPM-160</t>
  </si>
  <si>
    <t>TPM-161</t>
  </si>
  <si>
    <t>TPM-162</t>
  </si>
  <si>
    <t>TPM-163</t>
  </si>
  <si>
    <t>TPM-164</t>
  </si>
  <si>
    <t>TPM-165</t>
  </si>
  <si>
    <t>TPM-166</t>
  </si>
  <si>
    <t>TPM-167</t>
  </si>
  <si>
    <t>TPM-168</t>
  </si>
  <si>
    <t>TPM-169</t>
  </si>
  <si>
    <t>TPM-170</t>
  </si>
  <si>
    <t>TPM-171</t>
  </si>
  <si>
    <t>TPM-172</t>
  </si>
  <si>
    <t>TPM-173</t>
  </si>
  <si>
    <t>TPM-174</t>
  </si>
  <si>
    <t>TPM-175</t>
  </si>
  <si>
    <t>TPM-176</t>
  </si>
  <si>
    <t>TPM-177</t>
  </si>
  <si>
    <t>TPM-178</t>
  </si>
  <si>
    <t>TPM-179</t>
  </si>
  <si>
    <t>TPM-180</t>
  </si>
  <si>
    <t>TPM-181</t>
  </si>
  <si>
    <t>TPM-182</t>
  </si>
  <si>
    <t>TPM-183</t>
  </si>
  <si>
    <t>TPM-184</t>
  </si>
  <si>
    <t>TPM-185</t>
  </si>
  <si>
    <t>TPM-186</t>
  </si>
  <si>
    <t>TPM-187</t>
  </si>
  <si>
    <t>TPM-188</t>
  </si>
  <si>
    <t>TPM-189</t>
  </si>
  <si>
    <t>TPM-190</t>
  </si>
  <si>
    <t>TPM-191</t>
  </si>
  <si>
    <t>TPM-192</t>
  </si>
  <si>
    <t>TPM-193</t>
  </si>
  <si>
    <t>TPM-194</t>
  </si>
  <si>
    <t>TPM-195</t>
  </si>
  <si>
    <t>TPM-196</t>
  </si>
  <si>
    <t>TPM-197</t>
  </si>
  <si>
    <t>TPM-198</t>
  </si>
  <si>
    <t>TPM-199</t>
  </si>
  <si>
    <t>TPM-200</t>
  </si>
  <si>
    <t>TPM-201</t>
  </si>
  <si>
    <t>TPM-202</t>
  </si>
  <si>
    <t>TPM-203</t>
  </si>
  <si>
    <t>TPM-204</t>
  </si>
  <si>
    <t>TPM-205</t>
  </si>
  <si>
    <t>TPM-206</t>
  </si>
  <si>
    <t>TPM-207</t>
  </si>
  <si>
    <t>TPM-208</t>
  </si>
  <si>
    <t>TPM-209</t>
  </si>
  <si>
    <t>TPM-210</t>
  </si>
  <si>
    <t>TPM-211</t>
  </si>
  <si>
    <t>TPM-212</t>
  </si>
  <si>
    <t>TPM-213</t>
  </si>
  <si>
    <t>TPM-214</t>
  </si>
  <si>
    <t>TPM-215</t>
  </si>
  <si>
    <t>TPM-216</t>
  </si>
  <si>
    <t>TPM-217</t>
  </si>
  <si>
    <t>TPM-218</t>
  </si>
  <si>
    <t>TPM-219</t>
  </si>
  <si>
    <t>TPM-220</t>
  </si>
  <si>
    <t>TPM-221</t>
  </si>
  <si>
    <t>TPM-222</t>
  </si>
  <si>
    <t>TPM-223</t>
  </si>
  <si>
    <t>TPM-224</t>
  </si>
  <si>
    <t>TPM-225</t>
  </si>
  <si>
    <t>TPM-226</t>
  </si>
  <si>
    <t>TPM-227</t>
  </si>
  <si>
    <t>TPM-228</t>
  </si>
  <si>
    <t>TPM-229</t>
  </si>
  <si>
    <t>TPM-230</t>
  </si>
  <si>
    <t>TPM-231</t>
  </si>
  <si>
    <t>TPM-232</t>
  </si>
  <si>
    <t>TPM-233</t>
  </si>
  <si>
    <t>TPM-234</t>
  </si>
  <si>
    <t>TPM-235</t>
  </si>
  <si>
    <t>TPM-236</t>
  </si>
  <si>
    <t>TPM-237</t>
  </si>
  <si>
    <t>TPM-238</t>
  </si>
  <si>
    <t>TPM-239</t>
  </si>
  <si>
    <t>TPM-240</t>
  </si>
  <si>
    <t>TPM-241</t>
  </si>
  <si>
    <t>TPM-242</t>
  </si>
  <si>
    <t>TPM-243</t>
  </si>
  <si>
    <t>TPM-244</t>
  </si>
  <si>
    <t>TPM-245</t>
  </si>
  <si>
    <t>TPM-246</t>
  </si>
  <si>
    <t>TPM-247</t>
  </si>
  <si>
    <t>TPM-248</t>
  </si>
  <si>
    <t>TPM-249</t>
  </si>
  <si>
    <t>TPM-250</t>
  </si>
  <si>
    <t>TPM-251</t>
  </si>
  <si>
    <t>TPM-252</t>
  </si>
  <si>
    <t>TPM-253</t>
  </si>
  <si>
    <t>TPM-254</t>
  </si>
  <si>
    <t>TPM-255</t>
  </si>
  <si>
    <t>TPM-256</t>
  </si>
  <si>
    <t>TPM-257</t>
  </si>
  <si>
    <t>TPM-258</t>
  </si>
  <si>
    <t>TPM-259</t>
  </si>
  <si>
    <t>TPM-260</t>
  </si>
  <si>
    <t>TPM-261</t>
  </si>
  <si>
    <t>TPM-262</t>
  </si>
  <si>
    <t>TPM-263</t>
  </si>
  <si>
    <t>TPM-264</t>
  </si>
  <si>
    <t>TPM-265</t>
  </si>
  <si>
    <t>TPM-266</t>
  </si>
  <si>
    <t>TPM-267</t>
  </si>
  <si>
    <t>TPM-268</t>
  </si>
  <si>
    <t>TPM-269</t>
  </si>
  <si>
    <t>TPM-270</t>
  </si>
  <si>
    <t>TPM-271</t>
  </si>
  <si>
    <t>TPM-272</t>
  </si>
  <si>
    <t>TPM-273</t>
  </si>
  <si>
    <t>TPM-274</t>
  </si>
  <si>
    <t>TPM-275</t>
  </si>
  <si>
    <t>TPM-276</t>
  </si>
  <si>
    <t>TPM-277</t>
  </si>
  <si>
    <t>TPM-278</t>
  </si>
  <si>
    <t>TPM-279</t>
  </si>
  <si>
    <t>TPM-280</t>
  </si>
  <si>
    <t>TPM-281</t>
  </si>
  <si>
    <t>TPM-282</t>
  </si>
  <si>
    <t>TPM-283</t>
  </si>
  <si>
    <t>TPM-284</t>
  </si>
  <si>
    <t>TPM-285</t>
  </si>
  <si>
    <t>TPM-286</t>
  </si>
  <si>
    <t>TPM-287</t>
  </si>
  <si>
    <t>TPM-288</t>
  </si>
  <si>
    <t>TPM-289</t>
  </si>
  <si>
    <t>TPM-290</t>
  </si>
  <si>
    <t>TPM-291</t>
  </si>
  <si>
    <t>TPM-292</t>
  </si>
  <si>
    <t>TPM-293</t>
  </si>
  <si>
    <t>TPM-294</t>
  </si>
  <si>
    <t>TPM-295</t>
  </si>
  <si>
    <t>TPM-296</t>
  </si>
  <si>
    <t>TPM-297</t>
  </si>
  <si>
    <t>TPM-298</t>
  </si>
  <si>
    <t>TPM-299</t>
  </si>
  <si>
    <t>TPM-300</t>
  </si>
  <si>
    <t>TPM-301</t>
  </si>
  <si>
    <t>TPM-302</t>
  </si>
  <si>
    <t>TPM-303</t>
  </si>
  <si>
    <t>TPM-304</t>
  </si>
  <si>
    <t>TPM-305</t>
  </si>
  <si>
    <t>TPM-306</t>
  </si>
  <si>
    <t>TPM-307</t>
  </si>
  <si>
    <t>TPM-308</t>
  </si>
  <si>
    <t>TPM-309</t>
  </si>
  <si>
    <t>TPM-310</t>
  </si>
  <si>
    <t>TPM-311</t>
  </si>
  <si>
    <t>TPM-312</t>
  </si>
  <si>
    <t>TPM-313</t>
  </si>
  <si>
    <t>TPM-314</t>
  </si>
  <si>
    <t>TPM-315</t>
  </si>
  <si>
    <t>TPM-316</t>
  </si>
  <si>
    <t>TPM-317</t>
  </si>
  <si>
    <t>TPM-318</t>
  </si>
  <si>
    <t>TPM-319</t>
  </si>
  <si>
    <t>TPM-320</t>
  </si>
  <si>
    <t>TPM-321</t>
  </si>
  <si>
    <t>TPM-322</t>
  </si>
  <si>
    <t>TPM-323</t>
  </si>
  <si>
    <t>TPM-324</t>
  </si>
  <si>
    <t>TPM-325</t>
  </si>
  <si>
    <t>TPM-326</t>
  </si>
  <si>
    <t>TPM-327</t>
  </si>
  <si>
    <t>TPM-328</t>
  </si>
  <si>
    <t>TPM-329</t>
  </si>
  <si>
    <t>TPM-330</t>
  </si>
  <si>
    <t>TPM-331</t>
  </si>
  <si>
    <t>TPM-332</t>
  </si>
  <si>
    <t>TPM-333</t>
  </si>
  <si>
    <t>TPM-334</t>
  </si>
  <si>
    <t>TPM-335</t>
  </si>
  <si>
    <t>TPM-336</t>
  </si>
  <si>
    <t>TPM-337</t>
  </si>
  <si>
    <t>TPM-338</t>
  </si>
  <si>
    <t>TPM-339</t>
  </si>
  <si>
    <t>TPM-340</t>
  </si>
  <si>
    <t>TPM-341</t>
  </si>
  <si>
    <t>TPM-342</t>
  </si>
  <si>
    <t>TPM-343</t>
  </si>
  <si>
    <t>TPM-344</t>
  </si>
  <si>
    <t>TPM-345</t>
  </si>
  <si>
    <t>TPM-346</t>
  </si>
  <si>
    <t>TPM-347</t>
  </si>
  <si>
    <t>TPM-348</t>
  </si>
  <si>
    <t>TPM-349</t>
  </si>
  <si>
    <t>TPM-350</t>
  </si>
  <si>
    <t>TPM-351</t>
  </si>
  <si>
    <t>TPM-352</t>
  </si>
  <si>
    <t>TPM-353</t>
  </si>
  <si>
    <t>TPM-354</t>
  </si>
  <si>
    <t>TPM-355</t>
  </si>
  <si>
    <t>TPM-356</t>
  </si>
  <si>
    <t>TPM-357</t>
  </si>
  <si>
    <t>TPM-358</t>
  </si>
  <si>
    <t>TPM-359</t>
  </si>
  <si>
    <t>TPM-360</t>
  </si>
  <si>
    <t>TPM-361</t>
  </si>
  <si>
    <t>TPM-362</t>
  </si>
  <si>
    <t>TPM-363</t>
  </si>
  <si>
    <t>TPM-364</t>
  </si>
  <si>
    <t>TPM-365</t>
  </si>
  <si>
    <t>TPM-366</t>
  </si>
  <si>
    <t>TPM-367</t>
  </si>
  <si>
    <t>TPM-368</t>
  </si>
  <si>
    <t>TPM-369</t>
  </si>
  <si>
    <t>TPM-370</t>
  </si>
  <si>
    <t>TPM-371</t>
  </si>
  <si>
    <t>TPM-372</t>
  </si>
  <si>
    <t>TPM-373</t>
  </si>
  <si>
    <t>TPM-374</t>
  </si>
  <si>
    <t>TPM-375</t>
  </si>
  <si>
    <t>TPM-376</t>
  </si>
  <si>
    <t>TPM-377</t>
  </si>
  <si>
    <t>TPM-378</t>
  </si>
  <si>
    <t>TPM-379</t>
  </si>
  <si>
    <t>TPM-380</t>
  </si>
  <si>
    <t>TPM-381</t>
  </si>
  <si>
    <t>TPM-382</t>
  </si>
  <si>
    <t>TPM-383</t>
  </si>
  <si>
    <t>TPM-384</t>
  </si>
  <si>
    <t>TPM-385</t>
  </si>
  <si>
    <t>TPM-386</t>
  </si>
  <si>
    <t>TPM-387</t>
  </si>
  <si>
    <t>TPM-388</t>
  </si>
  <si>
    <t>TPM-389</t>
  </si>
  <si>
    <t>TPM-390</t>
  </si>
  <si>
    <t>TPM-391</t>
  </si>
  <si>
    <t>TPM-392</t>
  </si>
  <si>
    <t>TPM-393</t>
  </si>
  <si>
    <t>TPM-394</t>
  </si>
  <si>
    <t>TPM-395</t>
  </si>
  <si>
    <t>TPM-396</t>
  </si>
  <si>
    <t>TPM-397</t>
  </si>
  <si>
    <t>TPM-398</t>
  </si>
  <si>
    <t>TPM-399</t>
  </si>
  <si>
    <t>TPM-400</t>
  </si>
  <si>
    <t>TPM-401</t>
  </si>
  <si>
    <t>TPM-402</t>
  </si>
  <si>
    <t>TPM-403</t>
  </si>
  <si>
    <t>TPM-404</t>
  </si>
  <si>
    <t>TPM-405</t>
  </si>
  <si>
    <t>TPM-406</t>
  </si>
  <si>
    <t>TPM-407</t>
  </si>
  <si>
    <t>TPM-408</t>
  </si>
  <si>
    <t>TPM-409</t>
  </si>
  <si>
    <t>TPM-410</t>
  </si>
  <si>
    <t>TPM-411</t>
  </si>
  <si>
    <t>TPM-412</t>
  </si>
  <si>
    <t>TPM-413</t>
  </si>
  <si>
    <t>TPM-414</t>
  </si>
  <si>
    <t>TPM-415</t>
  </si>
  <si>
    <t>TPM-416</t>
  </si>
  <si>
    <t>TPM-417</t>
  </si>
  <si>
    <t>TPM-418</t>
  </si>
  <si>
    <t>TPM-419</t>
  </si>
  <si>
    <t>TPM-420</t>
  </si>
  <si>
    <t>TPM-421</t>
  </si>
  <si>
    <t>TPM-422</t>
  </si>
  <si>
    <t>TPM-423</t>
  </si>
  <si>
    <t>TPM-424</t>
  </si>
  <si>
    <t>TPM-425</t>
  </si>
  <si>
    <t>TPM-426</t>
  </si>
  <si>
    <t>TPM-427</t>
  </si>
  <si>
    <t>TPM-428</t>
  </si>
  <si>
    <t>TPM-429</t>
  </si>
  <si>
    <t>TPM-430</t>
  </si>
  <si>
    <t>TPM-431</t>
  </si>
  <si>
    <t>TPM-432</t>
  </si>
  <si>
    <t>TPM-433</t>
  </si>
  <si>
    <t>TPM-434</t>
  </si>
  <si>
    <t>TPM-435</t>
  </si>
  <si>
    <t>TPM-436</t>
  </si>
  <si>
    <t>TPM-437</t>
  </si>
  <si>
    <t>TPM-438</t>
  </si>
  <si>
    <t>TPM-439</t>
  </si>
  <si>
    <t>TPM-440</t>
  </si>
  <si>
    <t>TPM-441</t>
  </si>
  <si>
    <t>TPM-442</t>
  </si>
  <si>
    <t>TPM-443</t>
  </si>
  <si>
    <t>TPM-444</t>
  </si>
  <si>
    <t>TPM-445</t>
  </si>
  <si>
    <t>TPM-446</t>
  </si>
  <si>
    <t>TPM-447</t>
  </si>
  <si>
    <t>TPM-448</t>
  </si>
  <si>
    <t>TPM-449</t>
  </si>
  <si>
    <t>TPM-450</t>
  </si>
  <si>
    <t>TPM-451</t>
  </si>
  <si>
    <t>TPM-452</t>
  </si>
  <si>
    <t>TPM-453</t>
  </si>
  <si>
    <t>TPM-454</t>
  </si>
  <si>
    <t>TPM-455</t>
  </si>
  <si>
    <t>TPM-456</t>
  </si>
  <si>
    <t>TPM-457</t>
  </si>
  <si>
    <t>TPM-458</t>
  </si>
  <si>
    <t>TPM-459</t>
  </si>
  <si>
    <t>TPM-460</t>
  </si>
  <si>
    <t>TPM-461</t>
  </si>
  <si>
    <t>TPM-462</t>
  </si>
  <si>
    <t>TPM-463</t>
  </si>
  <si>
    <t>TPM-464</t>
  </si>
  <si>
    <t>TPM-465</t>
  </si>
  <si>
    <t>TPM-466</t>
  </si>
  <si>
    <t>TPM-467</t>
  </si>
  <si>
    <t>TPM-468</t>
  </si>
  <si>
    <t>TPM-469</t>
  </si>
  <si>
    <t>TPM-470</t>
  </si>
  <si>
    <t>TPM-471</t>
  </si>
  <si>
    <t>TPM-472</t>
  </si>
  <si>
    <t>TPM-473</t>
  </si>
  <si>
    <t>TPM-474</t>
  </si>
  <si>
    <t>TPM-475</t>
  </si>
  <si>
    <t>TPM-476</t>
  </si>
  <si>
    <t>TPM-477</t>
  </si>
  <si>
    <t>TPM-478</t>
  </si>
  <si>
    <t>TPM-479</t>
  </si>
  <si>
    <t>TPM-480</t>
  </si>
  <si>
    <t>TPM-481</t>
  </si>
  <si>
    <t>TPM-482</t>
  </si>
  <si>
    <t>TPM-483</t>
  </si>
  <si>
    <t>TPM-484</t>
  </si>
  <si>
    <t>TPM-485</t>
  </si>
  <si>
    <t>TPM-486</t>
  </si>
  <si>
    <t>TPM-487</t>
  </si>
  <si>
    <t>TPM-488</t>
  </si>
  <si>
    <t>TPM-489</t>
  </si>
  <si>
    <t>TPM-490</t>
  </si>
  <si>
    <t>TPM-491</t>
  </si>
  <si>
    <t>TPM-492</t>
  </si>
  <si>
    <t>TPM-493</t>
  </si>
  <si>
    <t>TPM-494</t>
  </si>
  <si>
    <t>TPM-495</t>
  </si>
  <si>
    <t>TPM-496</t>
  </si>
  <si>
    <t>TPM-497</t>
  </si>
  <si>
    <t>TPM-498</t>
  </si>
  <si>
    <t>TPM-499</t>
  </si>
  <si>
    <t>TPM-500</t>
  </si>
  <si>
    <t>TPM-501</t>
  </si>
  <si>
    <t>TPM-502</t>
  </si>
  <si>
    <t>TPM-503</t>
  </si>
  <si>
    <t>TPM-504</t>
  </si>
  <si>
    <t>TPM-505</t>
  </si>
  <si>
    <t>TPM-506</t>
  </si>
  <si>
    <t>TPM-507</t>
  </si>
  <si>
    <t>TPM-508</t>
  </si>
  <si>
    <t>TPM-509</t>
  </si>
  <si>
    <t>TPM-510</t>
  </si>
  <si>
    <t>TPM-511</t>
  </si>
  <si>
    <t>TPM-512</t>
  </si>
  <si>
    <t>TPM-513</t>
  </si>
  <si>
    <t>TPM-514</t>
  </si>
  <si>
    <t>TPM-515</t>
  </si>
  <si>
    <t>TPM-516</t>
  </si>
  <si>
    <t>TPM-517</t>
  </si>
  <si>
    <t>TPM-518</t>
  </si>
  <si>
    <t>TPM-519</t>
  </si>
  <si>
    <t>TPM-520</t>
  </si>
  <si>
    <t>TPM-521</t>
  </si>
  <si>
    <t>TPM-522</t>
  </si>
  <si>
    <t>TPM-523</t>
  </si>
  <si>
    <t>TPM-524</t>
  </si>
  <si>
    <t>TPM-525</t>
  </si>
  <si>
    <t>TPM-526</t>
  </si>
  <si>
    <t>TPM-527</t>
  </si>
  <si>
    <t>TPM-528</t>
  </si>
  <si>
    <t>TPM-529</t>
  </si>
  <si>
    <t>TPM-530</t>
  </si>
  <si>
    <t>TPM-531</t>
  </si>
  <si>
    <t>TPM-532</t>
  </si>
  <si>
    <t>TPM-533</t>
  </si>
  <si>
    <t>TPM-534</t>
  </si>
  <si>
    <t>TPM-535</t>
  </si>
  <si>
    <t>TPM-536</t>
  </si>
  <si>
    <t>TPM-537</t>
  </si>
  <si>
    <t>TPM-538</t>
  </si>
  <si>
    <t>TPM-539</t>
  </si>
  <si>
    <t>TPM-540</t>
  </si>
  <si>
    <t>TPM-541</t>
  </si>
  <si>
    <t>TPM-542</t>
  </si>
  <si>
    <t>TPM-543</t>
  </si>
  <si>
    <t>TPM-544</t>
  </si>
  <si>
    <t>TPM-545</t>
  </si>
  <si>
    <t>TPM-546</t>
  </si>
  <si>
    <t>TPM-547</t>
  </si>
  <si>
    <t>TPM-548</t>
  </si>
  <si>
    <t>TPM-549</t>
  </si>
  <si>
    <t>TPM-550</t>
  </si>
  <si>
    <t>TPM-551</t>
  </si>
  <si>
    <t>TPM-552</t>
  </si>
  <si>
    <t>TPM-553</t>
  </si>
  <si>
    <t>TPM-554</t>
  </si>
  <si>
    <t>TPM-555</t>
  </si>
  <si>
    <t>TPM-556</t>
  </si>
  <si>
    <t>TPM-557</t>
  </si>
  <si>
    <t>TPM-558</t>
  </si>
  <si>
    <t>TPM-559</t>
  </si>
  <si>
    <t>TPM-560</t>
  </si>
  <si>
    <t>TPM-561</t>
  </si>
  <si>
    <t>TPM-562</t>
  </si>
  <si>
    <t>TPM-563</t>
  </si>
  <si>
    <t>TPM-564</t>
  </si>
  <si>
    <t>TPM-565</t>
  </si>
  <si>
    <t>TPM-566</t>
  </si>
  <si>
    <t>TPM-567</t>
  </si>
  <si>
    <t>TPM-568</t>
  </si>
  <si>
    <t>TPM-569</t>
  </si>
  <si>
    <t>TPM-570</t>
  </si>
  <si>
    <t>TPM-571</t>
  </si>
  <si>
    <t>TPM-572</t>
  </si>
  <si>
    <t>TPM-573</t>
  </si>
  <si>
    <t>TPM-574</t>
  </si>
  <si>
    <t>TPM-575</t>
  </si>
  <si>
    <t>TPM-576</t>
  </si>
  <si>
    <t>TPM-577</t>
  </si>
  <si>
    <t>TPM-578</t>
  </si>
  <si>
    <t>TPM-579</t>
  </si>
  <si>
    <t>TPM-580</t>
  </si>
  <si>
    <t>TPM-581</t>
  </si>
  <si>
    <t>TPM-582</t>
  </si>
  <si>
    <t>TPM-583</t>
  </si>
  <si>
    <t>TPM-584</t>
  </si>
  <si>
    <t>TPM-585</t>
  </si>
  <si>
    <t>TPM-586</t>
  </si>
  <si>
    <t>TPM-587</t>
  </si>
  <si>
    <t>TPM-588</t>
  </si>
  <si>
    <t>TPM-589</t>
  </si>
  <si>
    <t>TPM-590</t>
  </si>
  <si>
    <t>TPM-591</t>
  </si>
  <si>
    <t>TPM-592</t>
  </si>
  <si>
    <t>TPM-593</t>
  </si>
  <si>
    <t>TPM-594</t>
  </si>
  <si>
    <t>TPM-595</t>
  </si>
  <si>
    <t>TPM-596</t>
  </si>
  <si>
    <t>TPM-597</t>
  </si>
  <si>
    <t>TPM-598</t>
  </si>
  <si>
    <t>TPM-599</t>
  </si>
  <si>
    <t>TPM-600</t>
  </si>
  <si>
    <t>TPM-601</t>
  </si>
  <si>
    <t>TPM-602</t>
  </si>
  <si>
    <t>TPM-603</t>
  </si>
  <si>
    <t>TPM-604</t>
  </si>
  <si>
    <t>TPM-605</t>
  </si>
  <si>
    <t>TPM-606</t>
  </si>
  <si>
    <t>TPM-607</t>
  </si>
  <si>
    <t>TPM-608</t>
  </si>
  <si>
    <t>TPM-609</t>
  </si>
  <si>
    <t>TPM-610</t>
  </si>
  <si>
    <t>TPM-611</t>
  </si>
  <si>
    <t>TPM-612</t>
  </si>
  <si>
    <t>TPM-613</t>
  </si>
  <si>
    <t>TPM-614</t>
  </si>
  <si>
    <t>TPM-615</t>
  </si>
  <si>
    <t>TPM-616</t>
  </si>
  <si>
    <t>TPM-617</t>
  </si>
  <si>
    <t>TPM-618</t>
  </si>
  <si>
    <t>TPM-619</t>
  </si>
  <si>
    <t>TPM-620</t>
  </si>
  <si>
    <t>TPM-621</t>
  </si>
  <si>
    <t>TPM-622</t>
  </si>
  <si>
    <t>TPM-623</t>
  </si>
  <si>
    <t>TPM-624</t>
  </si>
  <si>
    <t>TPM-625</t>
  </si>
  <si>
    <t>TPM-626</t>
  </si>
  <si>
    <t>TPM-627</t>
  </si>
  <si>
    <t>TPM-628</t>
  </si>
  <si>
    <t>TPM-629</t>
  </si>
  <si>
    <t>TPM-630</t>
  </si>
  <si>
    <t>TPM-631</t>
  </si>
  <si>
    <t>TPM-632</t>
  </si>
  <si>
    <t>TPM-633</t>
  </si>
  <si>
    <t>TPM-634</t>
  </si>
  <si>
    <t>TPM-635</t>
  </si>
  <si>
    <t>TPM-636</t>
  </si>
  <si>
    <t>TPM-637</t>
  </si>
  <si>
    <t>TPM-638</t>
  </si>
  <si>
    <t>TPM-639</t>
  </si>
  <si>
    <t>TPM-640</t>
  </si>
  <si>
    <t>TPM-641</t>
  </si>
  <si>
    <t>TPM-642</t>
  </si>
  <si>
    <t>TPM-643</t>
  </si>
  <si>
    <t>TPM-644</t>
  </si>
  <si>
    <t>TPM-645</t>
  </si>
  <si>
    <t>TPM-646</t>
  </si>
  <si>
    <t>TPM-647</t>
  </si>
  <si>
    <t>TPM-648</t>
  </si>
  <si>
    <t>TPM-649</t>
  </si>
  <si>
    <t>TPM-650</t>
  </si>
  <si>
    <t>TPM-651</t>
  </si>
  <si>
    <t>TPM-652</t>
  </si>
  <si>
    <t>TPM-653</t>
  </si>
  <si>
    <t>TPM-654</t>
  </si>
  <si>
    <t>TPM-655</t>
  </si>
  <si>
    <t>TPM-656</t>
  </si>
  <si>
    <t>TPM-657</t>
  </si>
  <si>
    <t>TPM-658</t>
  </si>
  <si>
    <t>TPM-659</t>
  </si>
  <si>
    <t>TPM-660</t>
  </si>
  <si>
    <t>TPM-661</t>
  </si>
  <si>
    <t>TPM-662</t>
  </si>
  <si>
    <t>TPM-663</t>
  </si>
  <si>
    <t>TPM-664</t>
  </si>
  <si>
    <t>TPM-665</t>
  </si>
  <si>
    <t>TPM-666</t>
  </si>
  <si>
    <t>TPM-667</t>
  </si>
  <si>
    <t>TPM-668</t>
  </si>
  <si>
    <t>TPM-669</t>
  </si>
  <si>
    <t>TPM-670</t>
  </si>
  <si>
    <t>TPM-671</t>
  </si>
  <si>
    <t>TPM-672</t>
  </si>
  <si>
    <t>TPM-673</t>
  </si>
  <si>
    <t>TPM-674</t>
  </si>
  <si>
    <t>TPM-675</t>
  </si>
  <si>
    <t>TPM-676</t>
  </si>
  <si>
    <t>TPM-677</t>
  </si>
  <si>
    <t>TPM-678</t>
  </si>
  <si>
    <t>TPM-679</t>
  </si>
  <si>
    <t>TPM-680</t>
  </si>
  <si>
    <t>TPM-681</t>
  </si>
  <si>
    <t>TPM-682</t>
  </si>
  <si>
    <t>TPM-683</t>
  </si>
  <si>
    <t>TPM-684</t>
  </si>
  <si>
    <t>TPM-685</t>
  </si>
  <si>
    <t>TPM-686</t>
  </si>
  <si>
    <t>TPM-687</t>
  </si>
  <si>
    <t>TPM-688</t>
  </si>
  <si>
    <t>TPM-689</t>
  </si>
  <si>
    <t>TPM-690</t>
  </si>
  <si>
    <t>TPM-691</t>
  </si>
  <si>
    <t>TPM-692</t>
  </si>
  <si>
    <t>TPM-693</t>
  </si>
  <si>
    <t>TPM-694</t>
  </si>
  <si>
    <t>TPM-695</t>
  </si>
  <si>
    <t>TPM-696</t>
  </si>
  <si>
    <t>TPM-697</t>
  </si>
  <si>
    <t>TPM-698</t>
  </si>
  <si>
    <t>TPM-699</t>
  </si>
  <si>
    <t>TPM-700</t>
  </si>
  <si>
    <t>TPM-701</t>
  </si>
  <si>
    <t>TPM-702</t>
  </si>
  <si>
    <t>TPM-703</t>
  </si>
  <si>
    <t>TPM-704</t>
  </si>
  <si>
    <t>TPM-705</t>
  </si>
  <si>
    <t>TPM-706</t>
  </si>
  <si>
    <t>TPM-707</t>
  </si>
  <si>
    <t>TPM-708</t>
  </si>
  <si>
    <t>TPM-709</t>
  </si>
  <si>
    <t>TPM-710</t>
  </si>
  <si>
    <t>TPM-711</t>
  </si>
  <si>
    <t>TPM-712</t>
  </si>
  <si>
    <t>TPM-713</t>
  </si>
  <si>
    <t>TPM-714</t>
  </si>
  <si>
    <t>TPM-715</t>
  </si>
  <si>
    <t>TPM-716</t>
  </si>
  <si>
    <t>TPM-717</t>
  </si>
  <si>
    <t>TPM-718</t>
  </si>
  <si>
    <t>TPM-719</t>
  </si>
  <si>
    <t>TPM-720</t>
  </si>
  <si>
    <t>TPM-721</t>
  </si>
  <si>
    <t>TPM-722</t>
  </si>
  <si>
    <t>TPM-723</t>
  </si>
  <si>
    <t>TPM-724</t>
  </si>
  <si>
    <t>TPM-725</t>
  </si>
  <si>
    <t>TPM-726</t>
  </si>
  <si>
    <t>TPM-727</t>
  </si>
  <si>
    <t>TPM-728</t>
  </si>
  <si>
    <t>TPM-729</t>
  </si>
  <si>
    <t>TPM-730</t>
  </si>
  <si>
    <t>TPM-731</t>
  </si>
  <si>
    <t>TPM-732</t>
  </si>
  <si>
    <t>TPM-733</t>
  </si>
  <si>
    <t>TPM-734</t>
  </si>
  <si>
    <t>TPM-735</t>
  </si>
  <si>
    <t>TPM-736</t>
  </si>
  <si>
    <t>TPM-737</t>
  </si>
  <si>
    <t>TPM-738</t>
  </si>
  <si>
    <t>TPM-739</t>
  </si>
  <si>
    <t>TPM-740</t>
  </si>
  <si>
    <t>TPM-741</t>
  </si>
  <si>
    <t>TPM-742</t>
  </si>
  <si>
    <t>TPM-743</t>
  </si>
  <si>
    <t>TPM-744</t>
  </si>
  <si>
    <t>TPM-745</t>
  </si>
  <si>
    <t>TPM-746</t>
  </si>
  <si>
    <t>TPM-747</t>
  </si>
  <si>
    <t>TPM-748</t>
  </si>
  <si>
    <t>TPM-749</t>
  </si>
  <si>
    <t>TPM-750</t>
  </si>
  <si>
    <t>TPM-751</t>
  </si>
  <si>
    <t>TPM-752</t>
  </si>
  <si>
    <t>TPM-753</t>
  </si>
  <si>
    <t>TPM-754</t>
  </si>
  <si>
    <t>TPM-755</t>
  </si>
  <si>
    <t>TPM-756</t>
  </si>
  <si>
    <t>TPM-757</t>
  </si>
  <si>
    <t>TPM-758</t>
  </si>
  <si>
    <t>TPM-759</t>
  </si>
  <si>
    <t>TPM-760</t>
  </si>
  <si>
    <t>TPM-761</t>
  </si>
  <si>
    <t>TPM-762</t>
  </si>
  <si>
    <t>TPM-763</t>
  </si>
  <si>
    <t>TPM-764</t>
  </si>
  <si>
    <t>TPM-765</t>
  </si>
  <si>
    <t>TPM-766</t>
  </si>
  <si>
    <t>TPM-767</t>
  </si>
  <si>
    <t>TPM-768</t>
  </si>
  <si>
    <t>TPM-769</t>
  </si>
  <si>
    <t>TPM-770</t>
  </si>
  <si>
    <t>TPM-771</t>
  </si>
  <si>
    <t>TPM-772</t>
  </si>
  <si>
    <t>TPM-773</t>
  </si>
  <si>
    <t>TPM-774</t>
  </si>
  <si>
    <t>TPM-775</t>
  </si>
  <si>
    <t>TPM-776</t>
  </si>
  <si>
    <t>TPM-777</t>
  </si>
  <si>
    <t>TPM-778</t>
  </si>
  <si>
    <t>TPM-779</t>
  </si>
  <si>
    <t>TPM-780</t>
  </si>
  <si>
    <t>TPM-781</t>
  </si>
  <si>
    <t>TPM-782</t>
  </si>
  <si>
    <t>TPM-783</t>
  </si>
  <si>
    <t>TPM-784</t>
  </si>
  <si>
    <t>TPM-785</t>
  </si>
  <si>
    <t>TPM-786</t>
  </si>
  <si>
    <t>TPM-787</t>
  </si>
  <si>
    <t>TPM-788</t>
  </si>
  <si>
    <t>TPM-789</t>
  </si>
  <si>
    <t>TPM-790</t>
  </si>
  <si>
    <t>TPM-791</t>
  </si>
  <si>
    <t>TPM-792</t>
  </si>
  <si>
    <t>TPM-793</t>
  </si>
  <si>
    <t>TPM-794</t>
  </si>
  <si>
    <t>TPM-795</t>
  </si>
  <si>
    <t>TPM-796</t>
  </si>
  <si>
    <t>TPM-797</t>
  </si>
  <si>
    <t>TPM-798</t>
  </si>
  <si>
    <t>TPM-799</t>
  </si>
  <si>
    <t>TPM-800</t>
  </si>
  <si>
    <t>TPM-801</t>
  </si>
  <si>
    <t>TPM-802</t>
  </si>
  <si>
    <t>TPM-803</t>
  </si>
  <si>
    <t>TPM-804</t>
  </si>
  <si>
    <t>TPM-805</t>
  </si>
  <si>
    <t>TPM-806</t>
  </si>
  <si>
    <t>TPM-807</t>
  </si>
  <si>
    <t>TPM-808</t>
  </si>
  <si>
    <t>TPM-809</t>
  </si>
  <si>
    <t>TPM-810</t>
  </si>
  <si>
    <t>TPM-811</t>
  </si>
  <si>
    <t>TPM-812</t>
  </si>
  <si>
    <t>TPM-813</t>
  </si>
  <si>
    <t>TPM-814</t>
  </si>
  <si>
    <t>TPM-815</t>
  </si>
  <si>
    <t>TPM-816</t>
  </si>
  <si>
    <t>TPM-817</t>
  </si>
  <si>
    <t>TPM-818</t>
  </si>
  <si>
    <t>TPM-819</t>
  </si>
  <si>
    <t>TPM-820</t>
  </si>
  <si>
    <t>TPM-821</t>
  </si>
  <si>
    <t>TPM-822</t>
  </si>
  <si>
    <t>TPM-823</t>
  </si>
  <si>
    <t>TPM-824</t>
  </si>
  <si>
    <t>TPM-825</t>
  </si>
  <si>
    <t>TPM-826</t>
  </si>
  <si>
    <t>TPM-827</t>
  </si>
  <si>
    <t>TPM-828</t>
  </si>
  <si>
    <t>TPM-829</t>
  </si>
  <si>
    <t>TPM-830</t>
  </si>
  <si>
    <t>TPM-831</t>
  </si>
  <si>
    <t>TPM-832</t>
  </si>
  <si>
    <t>TPM-833</t>
  </si>
  <si>
    <t>TPM-834</t>
  </si>
  <si>
    <t>TPM-835</t>
  </si>
  <si>
    <t>TPM-836</t>
  </si>
  <si>
    <t>TPM-837</t>
  </si>
  <si>
    <t>TPM-838</t>
  </si>
  <si>
    <t>TPM-839</t>
  </si>
  <si>
    <t>TPM-840</t>
  </si>
  <si>
    <t>TPM-841</t>
  </si>
  <si>
    <t>TPM-842</t>
  </si>
  <si>
    <t>TPM-843</t>
  </si>
  <si>
    <t>TPM-844</t>
  </si>
  <si>
    <t>TPM-845</t>
  </si>
  <si>
    <t>TPM-846</t>
  </si>
  <si>
    <t>TPM-847</t>
  </si>
  <si>
    <t>TPM-848</t>
  </si>
  <si>
    <t>TPM-849</t>
  </si>
  <si>
    <t>TPM-850</t>
  </si>
  <si>
    <t>TPM-851</t>
  </si>
  <si>
    <t>TPM-852</t>
  </si>
  <si>
    <t>TPM-853</t>
  </si>
  <si>
    <t>TPM-854</t>
  </si>
  <si>
    <t>TPM-855</t>
  </si>
  <si>
    <t>TPM-856</t>
  </si>
  <si>
    <t>TPM-857</t>
  </si>
  <si>
    <t>TPM-858</t>
  </si>
  <si>
    <t>TPM-859</t>
  </si>
  <si>
    <t>TPM-860</t>
  </si>
  <si>
    <t>TPM-861</t>
  </si>
  <si>
    <t>TPM-862</t>
  </si>
  <si>
    <t>TPM-863</t>
  </si>
  <si>
    <t>TPM-864</t>
  </si>
  <si>
    <t>TPM-865</t>
  </si>
  <si>
    <t>TPM-866</t>
  </si>
  <si>
    <t>TPM-867</t>
  </si>
  <si>
    <t>TPM-868</t>
  </si>
  <si>
    <t>TPM-869</t>
  </si>
  <si>
    <t>TPM-870</t>
  </si>
  <si>
    <t>TPM-871</t>
  </si>
  <si>
    <t>TPM-872</t>
  </si>
  <si>
    <t>TPM-873</t>
  </si>
  <si>
    <t>TPM-874</t>
  </si>
  <si>
    <t>TPM-875</t>
  </si>
  <si>
    <t>TPM-876</t>
  </si>
  <si>
    <t>TPM-877</t>
  </si>
  <si>
    <t>TPM-878</t>
  </si>
  <si>
    <t>TPM-879</t>
  </si>
  <si>
    <t>TPM-880</t>
  </si>
  <si>
    <t>TPM-881</t>
  </si>
  <si>
    <t>TPM-882</t>
  </si>
  <si>
    <t>TPM-883</t>
  </si>
  <si>
    <t>TPM-884</t>
  </si>
  <si>
    <t>TPM-885</t>
  </si>
  <si>
    <t>TPM-886</t>
  </si>
  <si>
    <t>TPM-887</t>
  </si>
  <si>
    <t>TPM-888</t>
  </si>
  <si>
    <t>TPM-889</t>
  </si>
  <si>
    <t>TPM-890</t>
  </si>
  <si>
    <t>TPM-891</t>
  </si>
  <si>
    <t>TPM-892</t>
  </si>
  <si>
    <t>TPM-893</t>
  </si>
  <si>
    <t>TPM-894</t>
  </si>
  <si>
    <t>TPM-895</t>
  </si>
  <si>
    <t>TPM-896</t>
  </si>
  <si>
    <t>TPM-897</t>
  </si>
  <si>
    <t>TPM-898</t>
  </si>
  <si>
    <t>TPM-899</t>
  </si>
  <si>
    <t>TPM-900</t>
  </si>
  <si>
    <t>TPM-901</t>
  </si>
  <si>
    <t>TPM-902</t>
  </si>
  <si>
    <t>TPM-903</t>
  </si>
  <si>
    <t>TPM-904</t>
  </si>
  <si>
    <t>TPM-905</t>
  </si>
  <si>
    <t>TPM-906</t>
  </si>
  <si>
    <t>TPM-907</t>
  </si>
  <si>
    <t>TPM-908</t>
  </si>
  <si>
    <t>TPM-909</t>
  </si>
  <si>
    <t>TPM-910</t>
  </si>
  <si>
    <t>TPM-911</t>
  </si>
  <si>
    <t>TPM-912</t>
  </si>
  <si>
    <t>TPM-913</t>
  </si>
  <si>
    <t>TPM-914</t>
  </si>
  <si>
    <t>TPM-915</t>
  </si>
  <si>
    <t>TPM-916</t>
  </si>
  <si>
    <t>TPM-917</t>
  </si>
  <si>
    <t>TPM-918</t>
  </si>
  <si>
    <t>TPM-919</t>
  </si>
  <si>
    <t>TPM-920</t>
  </si>
  <si>
    <t>TPM-921</t>
  </si>
  <si>
    <t>TPM-922</t>
  </si>
  <si>
    <t>TPM-923</t>
  </si>
  <si>
    <t>TPM-924</t>
  </si>
  <si>
    <t>TPM-925</t>
  </si>
  <si>
    <t>TPM-926</t>
  </si>
  <si>
    <t>TPM-927</t>
  </si>
  <si>
    <t>TPM-928</t>
  </si>
  <si>
    <t>TPM-929</t>
  </si>
  <si>
    <t>TPM-930</t>
  </si>
  <si>
    <t>TPM-931</t>
  </si>
  <si>
    <t>TPM-932</t>
  </si>
  <si>
    <t>TPM-933</t>
  </si>
  <si>
    <t>TPM-934</t>
  </si>
  <si>
    <t>TPM-935</t>
  </si>
  <si>
    <t>TPM-936</t>
  </si>
  <si>
    <t>TPM-937</t>
  </si>
  <si>
    <t>TPM-938</t>
  </si>
  <si>
    <t>TPM-939</t>
  </si>
  <si>
    <t>TPM-940</t>
  </si>
  <si>
    <t>TPM-941</t>
  </si>
  <si>
    <t>TPM-942</t>
  </si>
  <si>
    <t>TPM-943</t>
  </si>
  <si>
    <t>TPM-944</t>
  </si>
  <si>
    <t>TPM-945</t>
  </si>
  <si>
    <t>TPM-946</t>
  </si>
  <si>
    <t>TPM-947</t>
  </si>
  <si>
    <t>TPM-948</t>
  </si>
  <si>
    <t>TPM-949</t>
  </si>
  <si>
    <t>TPM-950</t>
  </si>
  <si>
    <t>TPM-951</t>
  </si>
  <si>
    <t>TPM-952</t>
  </si>
  <si>
    <t>TPM-953</t>
  </si>
  <si>
    <t>TPM-954</t>
  </si>
  <si>
    <t>TPM-955</t>
  </si>
  <si>
    <t>TPM-956</t>
  </si>
  <si>
    <t>TPM-957</t>
  </si>
  <si>
    <t>TPM-958</t>
  </si>
  <si>
    <t>TPM-959</t>
  </si>
  <si>
    <t>TPM-960</t>
  </si>
  <si>
    <t>TPM-961</t>
  </si>
  <si>
    <t>TPM-962</t>
  </si>
  <si>
    <t>TPM-963</t>
  </si>
  <si>
    <t>TPM-964</t>
  </si>
  <si>
    <t>TPM-965</t>
  </si>
  <si>
    <t>TPM-966</t>
  </si>
  <si>
    <t>TPM-967</t>
  </si>
  <si>
    <t>TPM-968</t>
  </si>
  <si>
    <t>TPM-969</t>
  </si>
  <si>
    <t>TPM-970</t>
  </si>
  <si>
    <t>TPM-971</t>
  </si>
  <si>
    <t>TPM-972</t>
  </si>
  <si>
    <t>TPM-973</t>
  </si>
  <si>
    <t>TPM-974</t>
  </si>
  <si>
    <t>TPM-975</t>
  </si>
  <si>
    <t>TPM-976</t>
  </si>
  <si>
    <t>TPM-977</t>
  </si>
  <si>
    <t>TPM-978</t>
  </si>
  <si>
    <t>TPM-979</t>
  </si>
  <si>
    <t>TPM-980</t>
  </si>
  <si>
    <t>TPM-981</t>
  </si>
  <si>
    <t>TPM-982</t>
  </si>
  <si>
    <t>TPM-983</t>
  </si>
  <si>
    <t>TPM-984</t>
  </si>
  <si>
    <t>TPM-985</t>
  </si>
  <si>
    <t>TPM-986</t>
  </si>
  <si>
    <t>TPM-987</t>
  </si>
  <si>
    <t>TPM-988</t>
  </si>
  <si>
    <t>TPM-989</t>
  </si>
  <si>
    <t>TPM-990</t>
  </si>
  <si>
    <t>TPM-991</t>
  </si>
  <si>
    <t>TPM-992</t>
  </si>
  <si>
    <t>TPM-993</t>
  </si>
  <si>
    <t>TPM-994</t>
  </si>
  <si>
    <t>TPM-995</t>
  </si>
  <si>
    <t>TPM-996</t>
  </si>
  <si>
    <t>TPM-997</t>
  </si>
  <si>
    <t>TPM-998</t>
  </si>
  <si>
    <t>TPM-999</t>
  </si>
  <si>
    <t>PIC of Beneficiary Organisation</t>
  </si>
  <si>
    <t>Name of Beneficiary Organisation</t>
  </si>
  <si>
    <t>Project Management and Implementation</t>
  </si>
  <si>
    <t>Transnational Project Meetings</t>
  </si>
  <si>
    <t>Intellectual Outputs</t>
  </si>
  <si>
    <t>Multiplier Events</t>
  </si>
  <si>
    <t>Learning/Teaching/Training Activities</t>
  </si>
  <si>
    <t>Travel</t>
  </si>
  <si>
    <t>Individual Support</t>
  </si>
  <si>
    <t>Special Needs</t>
  </si>
  <si>
    <t>Exceptional Costs</t>
  </si>
  <si>
    <t>Participating Organisations</t>
  </si>
  <si>
    <t>Total Calculated Grant</t>
  </si>
  <si>
    <t>Venue</t>
  </si>
  <si>
    <t>Group Leader/Trainer/Facilitator/Youth Worker?
(not applicable for Adult Education)</t>
  </si>
  <si>
    <t>Funded Duration (months)</t>
  </si>
  <si>
    <t>Unit Cost (per month)</t>
  </si>
  <si>
    <t>NO</t>
  </si>
  <si>
    <t>Row Labels</t>
  </si>
  <si>
    <t>(blank)</t>
  </si>
  <si>
    <t>Grand Total</t>
  </si>
  <si>
    <t>Participants Sent</t>
  </si>
  <si>
    <t>Meeting Details</t>
  </si>
  <si>
    <t>Intellectual Output</t>
  </si>
  <si>
    <t>Participating Organisation</t>
  </si>
  <si>
    <t>Output Type</t>
  </si>
  <si>
    <t>Output Types</t>
  </si>
  <si>
    <t>assets created with the intention to be used by the participants or targets</t>
  </si>
  <si>
    <t>European Cooperation and Collaboration</t>
  </si>
  <si>
    <t>New or extended European partnerships</t>
  </si>
  <si>
    <t>Development of network strategies</t>
  </si>
  <si>
    <t>Active conference organisations</t>
  </si>
  <si>
    <t>Trans-national sharing of experience and best practice</t>
  </si>
  <si>
    <t>Cross-cultural dialogue and co-operation</t>
  </si>
  <si>
    <t>New dialogue and partnerships between EU and non-EU countries</t>
  </si>
  <si>
    <t>Experience gained by the project partners</t>
  </si>
  <si>
    <t>Experience gained by the project partners in the management and undertaking of (trans-national) partnerships</t>
  </si>
  <si>
    <t>Experience gained by individuals</t>
  </si>
  <si>
    <t>Exchange of experience and best practice through the establishment of networks</t>
  </si>
  <si>
    <t>Experience gained from town-twinning, cultural events</t>
  </si>
  <si>
    <t>Methodological knowledge</t>
  </si>
  <si>
    <t>Increased knowledge of the participants within a certain field and topic</t>
  </si>
  <si>
    <t>Co-operation processes and methodologies</t>
  </si>
  <si>
    <t>Managerial lessons learned and know-how</t>
  </si>
  <si>
    <t>Exchange of ideas and good practice</t>
  </si>
  <si>
    <t>Policy</t>
  </si>
  <si>
    <t>Policy recommendations/guidelines</t>
  </si>
  <si>
    <t>Policy lessons</t>
  </si>
  <si>
    <t>Recommendation for the Open Method of Coordination (OMC)</t>
  </si>
  <si>
    <t>Publishing Resources</t>
  </si>
  <si>
    <t>Report</t>
  </si>
  <si>
    <t>Comparative studies</t>
  </si>
  <si>
    <t>Learning resources</t>
  </si>
  <si>
    <t>Study programme</t>
  </si>
  <si>
    <t>Methodology/guidelines</t>
  </si>
  <si>
    <t>Instruction manual</t>
  </si>
  <si>
    <t>Certification system</t>
  </si>
  <si>
    <t>Course/curriculum</t>
  </si>
  <si>
    <t>Learning/teaching/training material</t>
  </si>
  <si>
    <t>Teaching material for teachers</t>
  </si>
  <si>
    <t>Pedagogical strategy</t>
  </si>
  <si>
    <t>Plan for educational activities</t>
  </si>
  <si>
    <t>Traditional education and training modules like handbooks and other training tools</t>
  </si>
  <si>
    <t>Innovative education and training modules</t>
  </si>
  <si>
    <t>Guidance material to new approaches and methodologies</t>
  </si>
  <si>
    <t>Online education and training material (e-learning)</t>
  </si>
  <si>
    <t>Public awareness campaigns</t>
  </si>
  <si>
    <t>Handbooks</t>
  </si>
  <si>
    <t>Novels</t>
  </si>
  <si>
    <t>Tales</t>
  </si>
  <si>
    <t>Short Stories</t>
  </si>
  <si>
    <t>Theatre plays</t>
  </si>
  <si>
    <t>Comics</t>
  </si>
  <si>
    <t>Poetry works</t>
  </si>
  <si>
    <t>Brochure(s)</t>
  </si>
  <si>
    <t>Capacity building course(s)</t>
  </si>
  <si>
    <t>Cooperation, networking (including network creation), and peer-learning activities</t>
  </si>
  <si>
    <t>Large-scale event(s) and cooperation activities</t>
  </si>
  <si>
    <t>Method(s) for the professionalization of youth workers</t>
  </si>
  <si>
    <t>Method(s) fostering young people's key competencies</t>
  </si>
  <si>
    <t>New forms of youth work, training and support</t>
  </si>
  <si>
    <t>New training schemes and simulations</t>
  </si>
  <si>
    <t>Non-formal learning methods</t>
  </si>
  <si>
    <t>Outreach activities</t>
  </si>
  <si>
    <t>Study/analysis</t>
  </si>
  <si>
    <t>Tool(s)/materials for the professionalization of youth workers</t>
  </si>
  <si>
    <t>Tool(s)/materials fostering young people's key competencies</t>
  </si>
  <si>
    <t>Training method(s) for youth workers and trainers</t>
  </si>
  <si>
    <t>Training module(s)</t>
  </si>
  <si>
    <t>Training resource material(s)</t>
  </si>
  <si>
    <t>Training tool(s) for youth workers and trainers</t>
  </si>
  <si>
    <t xml:space="preserve">Youth work material </t>
  </si>
  <si>
    <t>Service/structure</t>
  </si>
  <si>
    <t>open on-line course</t>
  </si>
  <si>
    <t>Activities</t>
  </si>
  <si>
    <t>Artistic and Cultural activities</t>
  </si>
  <si>
    <t>Conference</t>
  </si>
  <si>
    <t>European Voluntary Service</t>
  </si>
  <si>
    <t>Job-shadowing</t>
  </si>
  <si>
    <t>Large scale Youth event</t>
  </si>
  <si>
    <t>Meeting</t>
  </si>
  <si>
    <t>Mobility of Youth Workers</t>
  </si>
  <si>
    <t>Seminar</t>
  </si>
  <si>
    <t>Training and capacity-building course for youth workers, youth organisations and multipliers</t>
  </si>
  <si>
    <t>Youth exchange</t>
  </si>
  <si>
    <t>Other</t>
  </si>
  <si>
    <t>Category of Staff</t>
  </si>
  <si>
    <t>Multiplier Event</t>
  </si>
  <si>
    <t>Activities to which this item relates to</t>
  </si>
  <si>
    <t>Total Grant</t>
  </si>
  <si>
    <t>Travel Grant</t>
  </si>
  <si>
    <t>Total EU Individual Grant</t>
  </si>
  <si>
    <t>Total EU Mobility Total Grant (calculated)</t>
  </si>
  <si>
    <t>Sending PIC</t>
  </si>
  <si>
    <t>Sending Name</t>
  </si>
  <si>
    <t>Sending Erasmus Code</t>
  </si>
  <si>
    <t>Sending Country</t>
  </si>
  <si>
    <t>Sending City</t>
  </si>
  <si>
    <t>Receiving PIC</t>
  </si>
  <si>
    <t>Receiving Name</t>
  </si>
  <si>
    <t>Receiving Erasmus Code</t>
  </si>
  <si>
    <t>Receiving Country</t>
  </si>
  <si>
    <t>Receiving City</t>
  </si>
  <si>
    <t>Total EU Travel Grant</t>
  </si>
  <si>
    <t>Total Linguistic Support Grant</t>
  </si>
  <si>
    <t>No. of Participants</t>
  </si>
  <si>
    <t>Duration (days)</t>
  </si>
  <si>
    <t>Grant per Day</t>
  </si>
  <si>
    <t>Number Of Working Days</t>
  </si>
  <si>
    <t>Number Of Local Participants</t>
  </si>
  <si>
    <t>Number Of International Participants</t>
  </si>
  <si>
    <t>Grant per International Participant</t>
  </si>
  <si>
    <t>Total Number of Meetings</t>
  </si>
  <si>
    <t>Total No. Of Participants</t>
  </si>
  <si>
    <t>Grant</t>
  </si>
  <si>
    <t>Grant per Participant</t>
  </si>
  <si>
    <t>Grant per Local  Participant</t>
  </si>
  <si>
    <t>Daily Rate 
for
61 - 360 days
(LONG-TERM)</t>
  </si>
  <si>
    <t>Daily Rate 
for
15 - 60 days
(SHORT AND LONG TERM)</t>
  </si>
  <si>
    <t>Daily Rate 
for
1 - 14 days
(SHORT AND LONG TERM)</t>
  </si>
  <si>
    <t>Sum of Total EU Travel Grant</t>
  </si>
  <si>
    <t>Number of Participants</t>
  </si>
  <si>
    <t>Leading Organisation</t>
  </si>
  <si>
    <t>Media 1</t>
  </si>
  <si>
    <t>Media 2</t>
  </si>
  <si>
    <t>Media 3</t>
  </si>
  <si>
    <t>Activity Code</t>
  </si>
  <si>
    <t>Project Phase</t>
  </si>
  <si>
    <t>Activity Title</t>
  </si>
  <si>
    <t>Tasks and Roles</t>
  </si>
  <si>
    <t>Activity Start Date
(dd-mm-yyyy)</t>
  </si>
  <si>
    <t>Activity End Date
(dd-mm-yyyy)</t>
  </si>
  <si>
    <t>IO Start Date
(dd-mm-yyyy)</t>
  </si>
  <si>
    <t>IO End Date
(dd-mm-yyyy)</t>
  </si>
  <si>
    <t>Preparation</t>
  </si>
  <si>
    <t>Implementation</t>
  </si>
  <si>
    <t>Follow-up</t>
  </si>
  <si>
    <t>Dissemination</t>
  </si>
  <si>
    <t>Closure</t>
  </si>
  <si>
    <t>Medias</t>
  </si>
  <si>
    <t>Broadcast</t>
  </si>
  <si>
    <t>Television</t>
  </si>
  <si>
    <t>Radio</t>
  </si>
  <si>
    <t>Cinema</t>
  </si>
  <si>
    <t>Internet</t>
  </si>
  <si>
    <t>Video</t>
  </si>
  <si>
    <t>Console game</t>
  </si>
  <si>
    <t>Social Media</t>
  </si>
  <si>
    <t>Facebook</t>
  </si>
  <si>
    <t>Youtube</t>
  </si>
  <si>
    <t>Linkedin</t>
  </si>
  <si>
    <t>Collection</t>
  </si>
  <si>
    <t>CD</t>
  </si>
  <si>
    <t>DVD</t>
  </si>
  <si>
    <t>Dataset</t>
  </si>
  <si>
    <t>Database</t>
  </si>
  <si>
    <t>Table</t>
  </si>
  <si>
    <t>Event</t>
  </si>
  <si>
    <t>Oral</t>
  </si>
  <si>
    <t>Exhibition</t>
  </si>
  <si>
    <t>Image</t>
  </si>
  <si>
    <t>StillImage</t>
  </si>
  <si>
    <t>MovingImage</t>
  </si>
  <si>
    <t>Interactive Resource</t>
  </si>
  <si>
    <t>Network</t>
  </si>
  <si>
    <t>Mailing lists</t>
  </si>
  <si>
    <t>Website</t>
  </si>
  <si>
    <t>Workspace</t>
  </si>
  <si>
    <t>PhysicalObject</t>
  </si>
  <si>
    <t>Merchandising</t>
  </si>
  <si>
    <t>Service</t>
  </si>
  <si>
    <t>Software</t>
  </si>
  <si>
    <t>Sound</t>
  </si>
  <si>
    <t>Text</t>
  </si>
  <si>
    <t>Book</t>
  </si>
  <si>
    <t>Text File</t>
  </si>
  <si>
    <t>Paper Brochures</t>
  </si>
  <si>
    <t>Press</t>
  </si>
  <si>
    <t>Publications</t>
  </si>
  <si>
    <t>Bulgarian</t>
  </si>
  <si>
    <t>Czech</t>
  </si>
  <si>
    <t>Danish</t>
  </si>
  <si>
    <t>German</t>
  </si>
  <si>
    <t>Greek</t>
  </si>
  <si>
    <t>English</t>
  </si>
  <si>
    <t>Spanish</t>
  </si>
  <si>
    <t>Estonian</t>
  </si>
  <si>
    <t>Finnish</t>
  </si>
  <si>
    <t>French</t>
  </si>
  <si>
    <t>Irish</t>
  </si>
  <si>
    <t>Hungarian</t>
  </si>
  <si>
    <t>Italian</t>
  </si>
  <si>
    <t>Lithuanian</t>
  </si>
  <si>
    <t>Latvian</t>
  </si>
  <si>
    <t>Maltese</t>
  </si>
  <si>
    <t>Dutch</t>
  </si>
  <si>
    <t>Polish</t>
  </si>
  <si>
    <t>Portuguese</t>
  </si>
  <si>
    <t>Romanian</t>
  </si>
  <si>
    <t>Slovak</t>
  </si>
  <si>
    <t>Slovenian</t>
  </si>
  <si>
    <t>Swedish</t>
  </si>
  <si>
    <t>Aragonese</t>
  </si>
  <si>
    <t>Breton</t>
  </si>
  <si>
    <t>Bosnian</t>
  </si>
  <si>
    <t>Catalan</t>
  </si>
  <si>
    <t>Corsican</t>
  </si>
  <si>
    <t>Welsh</t>
  </si>
  <si>
    <t>Basque</t>
  </si>
  <si>
    <t>Faroese</t>
  </si>
  <si>
    <t>Gaelic (Scots)</t>
  </si>
  <si>
    <t>Gallegan</t>
  </si>
  <si>
    <t>Limburgan; Limburger; Limburgish</t>
  </si>
  <si>
    <t>Norwegian Bokmael</t>
  </si>
  <si>
    <t>Norwegian Nynorsk</t>
  </si>
  <si>
    <t>Sardinian</t>
  </si>
  <si>
    <t>Walloon</t>
  </si>
  <si>
    <t>Church Slavic</t>
  </si>
  <si>
    <t>Occitan (post 1500)</t>
  </si>
  <si>
    <t>Raeto-Romance</t>
  </si>
  <si>
    <t>Latin</t>
  </si>
  <si>
    <t>Croatian</t>
  </si>
  <si>
    <t>Icelandic</t>
  </si>
  <si>
    <t>Letzeburgesch</t>
  </si>
  <si>
    <t>Macedonian</t>
  </si>
  <si>
    <t>Moldavian</t>
  </si>
  <si>
    <t>Montenegrin</t>
  </si>
  <si>
    <t>Norwegian</t>
  </si>
  <si>
    <t>Russian</t>
  </si>
  <si>
    <t>Serbo-Croatian</t>
  </si>
  <si>
    <t>Albanian</t>
  </si>
  <si>
    <t>Serbian</t>
  </si>
  <si>
    <t>Turkish</t>
  </si>
  <si>
    <t>Ukrainian</t>
  </si>
  <si>
    <t>Afar</t>
  </si>
  <si>
    <t>Abkhazian</t>
  </si>
  <si>
    <t>Avestan</t>
  </si>
  <si>
    <t>Afrikaans</t>
  </si>
  <si>
    <t>Akan</t>
  </si>
  <si>
    <t>Amharic</t>
  </si>
  <si>
    <t>Arabic</t>
  </si>
  <si>
    <t>Assamese</t>
  </si>
  <si>
    <t>Avaric</t>
  </si>
  <si>
    <t>Aymara</t>
  </si>
  <si>
    <t>Azerbaijani</t>
  </si>
  <si>
    <t>Bashkir</t>
  </si>
  <si>
    <t>Belarusian</t>
  </si>
  <si>
    <t>Bihari</t>
  </si>
  <si>
    <t>Bislama</t>
  </si>
  <si>
    <t>Bambara</t>
  </si>
  <si>
    <t>Bengali</t>
  </si>
  <si>
    <t>Tibetan</t>
  </si>
  <si>
    <t>Chechen</t>
  </si>
  <si>
    <t>Chamorro</t>
  </si>
  <si>
    <t>Cree</t>
  </si>
  <si>
    <t>Chuvash</t>
  </si>
  <si>
    <t>Divehi</t>
  </si>
  <si>
    <t>Dzongkha</t>
  </si>
  <si>
    <t>Ewe</t>
  </si>
  <si>
    <t>Persian</t>
  </si>
  <si>
    <t>Fulah</t>
  </si>
  <si>
    <t>Fijian</t>
  </si>
  <si>
    <t>Frisian</t>
  </si>
  <si>
    <t>Guarani</t>
  </si>
  <si>
    <t>Gujarati</t>
  </si>
  <si>
    <t>Manx</t>
  </si>
  <si>
    <t>Hebrew</t>
  </si>
  <si>
    <t>Hindi</t>
  </si>
  <si>
    <t>Hiri Motu</t>
  </si>
  <si>
    <t>Haitian; Haitian Creole</t>
  </si>
  <si>
    <t>Armenian</t>
  </si>
  <si>
    <t>Herero</t>
  </si>
  <si>
    <t>Indonesian</t>
  </si>
  <si>
    <t>Igbo</t>
  </si>
  <si>
    <t>Sichuan Yi</t>
  </si>
  <si>
    <t>Inupiaq</t>
  </si>
  <si>
    <t>Ido</t>
  </si>
  <si>
    <t>Inuktitut</t>
  </si>
  <si>
    <t>Japanese</t>
  </si>
  <si>
    <t>Javanese</t>
  </si>
  <si>
    <t>Georgian</t>
  </si>
  <si>
    <t>Kongo</t>
  </si>
  <si>
    <t>Kikuyu</t>
  </si>
  <si>
    <t>Kuanyama</t>
  </si>
  <si>
    <t>Kazakh</t>
  </si>
  <si>
    <t>Kalaallisut</t>
  </si>
  <si>
    <t>Khmer</t>
  </si>
  <si>
    <t>Kannada</t>
  </si>
  <si>
    <t>Korean</t>
  </si>
  <si>
    <t>Kanuri</t>
  </si>
  <si>
    <t>Kashmiri</t>
  </si>
  <si>
    <t>Kurdish</t>
  </si>
  <si>
    <t>Komi</t>
  </si>
  <si>
    <t>Cornish</t>
  </si>
  <si>
    <t>Kirghiz</t>
  </si>
  <si>
    <t>Ganda</t>
  </si>
  <si>
    <t>Lingala</t>
  </si>
  <si>
    <t>Lao</t>
  </si>
  <si>
    <t>Luba-Katanga</t>
  </si>
  <si>
    <t>Malagasy</t>
  </si>
  <si>
    <t>Marshall</t>
  </si>
  <si>
    <t>Maori</t>
  </si>
  <si>
    <t>Malayalam</t>
  </si>
  <si>
    <t>Mongolian</t>
  </si>
  <si>
    <t>Marathi</t>
  </si>
  <si>
    <t>Malay</t>
  </si>
  <si>
    <t>Burmese</t>
  </si>
  <si>
    <t>Nauru</t>
  </si>
  <si>
    <t>Ndebele, North</t>
  </si>
  <si>
    <t>Nepali</t>
  </si>
  <si>
    <t>Ndonga</t>
  </si>
  <si>
    <t>Ndebele, South</t>
  </si>
  <si>
    <t>Navajo</t>
  </si>
  <si>
    <t>Chichewa</t>
  </si>
  <si>
    <t>Ojibwa</t>
  </si>
  <si>
    <t>Oromo</t>
  </si>
  <si>
    <t>Oriya</t>
  </si>
  <si>
    <t>Ossetian</t>
  </si>
  <si>
    <t>Panjabi</t>
  </si>
  <si>
    <t>Pali</t>
  </si>
  <si>
    <t>Pushto</t>
  </si>
  <si>
    <t>Quechua</t>
  </si>
  <si>
    <t>Rundi</t>
  </si>
  <si>
    <t>Kinyarwanda</t>
  </si>
  <si>
    <t>Sanskrit</t>
  </si>
  <si>
    <t>Sindhi</t>
  </si>
  <si>
    <t>Northern Sami</t>
  </si>
  <si>
    <t>Sango</t>
  </si>
  <si>
    <t>Sinhalese</t>
  </si>
  <si>
    <t>Samoan</t>
  </si>
  <si>
    <t>Shona</t>
  </si>
  <si>
    <t>Somali</t>
  </si>
  <si>
    <t>Swati</t>
  </si>
  <si>
    <t>Sotho, Southern</t>
  </si>
  <si>
    <t>Sundanese</t>
  </si>
  <si>
    <t>Swahili</t>
  </si>
  <si>
    <t>Tamil</t>
  </si>
  <si>
    <t>Telugu</t>
  </si>
  <si>
    <t>Tajik</t>
  </si>
  <si>
    <t>Thai</t>
  </si>
  <si>
    <t>Turkmen</t>
  </si>
  <si>
    <t>Tagalog</t>
  </si>
  <si>
    <t>Tswana</t>
  </si>
  <si>
    <t>Tsonga</t>
  </si>
  <si>
    <t>Tatar</t>
  </si>
  <si>
    <t>Twi</t>
  </si>
  <si>
    <t>Tahitian</t>
  </si>
  <si>
    <t>Uighur</t>
  </si>
  <si>
    <t>Un-identified</t>
  </si>
  <si>
    <t>Urdu</t>
  </si>
  <si>
    <t>Uzbek</t>
  </si>
  <si>
    <t>Venda</t>
  </si>
  <si>
    <t>Vietnamese</t>
  </si>
  <si>
    <t>Volapok</t>
  </si>
  <si>
    <t>Wolof</t>
  </si>
  <si>
    <t>Xhosa</t>
  </si>
  <si>
    <t>Yiddish</t>
  </si>
  <si>
    <t>Zhuang</t>
  </si>
  <si>
    <t>Chinese</t>
  </si>
  <si>
    <t>Zulu</t>
  </si>
  <si>
    <t>Languages</t>
  </si>
  <si>
    <t>Exceptional Costs - Guarantee</t>
  </si>
  <si>
    <t>Accompanying Persons (out of total number of participants)</t>
  </si>
  <si>
    <t>Participants with Special Needs (out of total number of participants)</t>
  </si>
  <si>
    <t>Right-click the Pivot Table and press "Refresh"</t>
  </si>
  <si>
    <t>Total Requested Amount:</t>
  </si>
  <si>
    <t>Countries</t>
  </si>
  <si>
    <t>AT - Austria</t>
  </si>
  <si>
    <t>BE - Belgium</t>
  </si>
  <si>
    <t>BG - Bulgaria</t>
  </si>
  <si>
    <t>CY - Cyprus</t>
  </si>
  <si>
    <t>CZ - Czech Republic</t>
  </si>
  <si>
    <t>DE - Germany</t>
  </si>
  <si>
    <t>DK - Denmark</t>
  </si>
  <si>
    <t>EE - Estonia</t>
  </si>
  <si>
    <t>ES - Spain</t>
  </si>
  <si>
    <t>FI - Finland</t>
  </si>
  <si>
    <t>FR - France</t>
  </si>
  <si>
    <t>EL - Greece</t>
  </si>
  <si>
    <t>HR - Croatia</t>
  </si>
  <si>
    <t>HU - Hungary</t>
  </si>
  <si>
    <t>IE - Ireland</t>
  </si>
  <si>
    <t>IT - Italy</t>
  </si>
  <si>
    <t>LT - Lithuania</t>
  </si>
  <si>
    <t>LU - Luxembourg</t>
  </si>
  <si>
    <t>LV - Latvia</t>
  </si>
  <si>
    <t>MT - Malta</t>
  </si>
  <si>
    <t>NL - Netherlands</t>
  </si>
  <si>
    <t>PL - Poland</t>
  </si>
  <si>
    <t>PT - Portugal</t>
  </si>
  <si>
    <t>RO - Romania</t>
  </si>
  <si>
    <t>SE - Sweden</t>
  </si>
  <si>
    <t>SI - Slovenia</t>
  </si>
  <si>
    <t>SK - Slovakia</t>
  </si>
  <si>
    <t>UK - United Kingdom</t>
  </si>
  <si>
    <t>AI - Anguilla</t>
  </si>
  <si>
    <t>AW - Aruba</t>
  </si>
  <si>
    <t>BQ - Bonaire, Saint Eustatius and Saba</t>
  </si>
  <si>
    <t>IO - British Indian Ocean Territory</t>
  </si>
  <si>
    <t>KY - Cayman Islands</t>
  </si>
  <si>
    <t>CW - Curaçao</t>
  </si>
  <si>
    <t>FK - Falkland Islands (Malvinas) and  British Antarctic Territories</t>
  </si>
  <si>
    <t>GF - French Guiana</t>
  </si>
  <si>
    <t>PF - French Polynesia</t>
  </si>
  <si>
    <t>TF - French Southern Territories</t>
  </si>
  <si>
    <t>GL - Greenland</t>
  </si>
  <si>
    <t>YT - Mayotte</t>
  </si>
  <si>
    <t>MS - Montserrat</t>
  </si>
  <si>
    <t>NC - New Caledonia</t>
  </si>
  <si>
    <t>PN - Pitcairn</t>
  </si>
  <si>
    <t>SH - Saint Helena, Ascension Island, Tristan da Cunha</t>
  </si>
  <si>
    <t>PM - Saint Pierre And Miquelon</t>
  </si>
  <si>
    <t>SX - Sint Maarten</t>
  </si>
  <si>
    <t>GS - South Georgia And The South Sandwich Islands</t>
  </si>
  <si>
    <t>TC - Turks And Caicos Islands</t>
  </si>
  <si>
    <t>VG - Virgin Islands, British</t>
  </si>
  <si>
    <t>WF - Wallis And Futuna</t>
  </si>
  <si>
    <t>MK - Former Yugoslav Republic of Macedonia</t>
  </si>
  <si>
    <t>TR - Turkey</t>
  </si>
  <si>
    <t>CH - switzerland</t>
  </si>
  <si>
    <t>IS - Iceland</t>
  </si>
  <si>
    <t>LI - Liechtenstein</t>
  </si>
  <si>
    <t>NO - Norway</t>
  </si>
  <si>
    <t>AU - Australia</t>
  </si>
  <si>
    <t>CA - Canada</t>
  </si>
  <si>
    <t>JP - Japan</t>
  </si>
  <si>
    <t>US - United States</t>
  </si>
  <si>
    <t>AL - Albania</t>
  </si>
  <si>
    <t>BA - Bosnia And Herzegovina</t>
  </si>
  <si>
    <t>ME - Montenegro</t>
  </si>
  <si>
    <t>RS - Serbia</t>
  </si>
  <si>
    <t>XK - Kosovo</t>
  </si>
  <si>
    <t>AO - Angola</t>
  </si>
  <si>
    <t>AQ - Antarctica</t>
  </si>
  <si>
    <t>AG - Antigua and Barbuda</t>
  </si>
  <si>
    <t>BS - Bahamas</t>
  </si>
  <si>
    <t>BB - Barbados</t>
  </si>
  <si>
    <t>BZ - Belize</t>
  </si>
  <si>
    <t>BJ - Benin</t>
  </si>
  <si>
    <t>BW - Botswana</t>
  </si>
  <si>
    <t>BF - Burkina Faso</t>
  </si>
  <si>
    <t>BI - Burundi</t>
  </si>
  <si>
    <t>CM - Cameroon</t>
  </si>
  <si>
    <t>CV - Cape Verde</t>
  </si>
  <si>
    <t>CF - Central African Republic</t>
  </si>
  <si>
    <t>TD - Chad</t>
  </si>
  <si>
    <t>KM - Comoros</t>
  </si>
  <si>
    <t>CG - Congo</t>
  </si>
  <si>
    <t>CD - Congo, The Democratic Republic Of The</t>
  </si>
  <si>
    <t>CK - Cook Islands</t>
  </si>
  <si>
    <t>CI - Côte D´Ivoire</t>
  </si>
  <si>
    <t>CU - Cuba</t>
  </si>
  <si>
    <t>DJ - Djibouti</t>
  </si>
  <si>
    <t>DM - Dominica</t>
  </si>
  <si>
    <t>DO - Dominican Republic</t>
  </si>
  <si>
    <t>GQ - Equatorial Guinea</t>
  </si>
  <si>
    <t>ER - Eritrea</t>
  </si>
  <si>
    <t>ET - Ethiopia</t>
  </si>
  <si>
    <t>FJ - Fiji</t>
  </si>
  <si>
    <t>GA - Gabon</t>
  </si>
  <si>
    <t>GM - Gambia</t>
  </si>
  <si>
    <t>GH - Ghana</t>
  </si>
  <si>
    <t>GD - Grenada</t>
  </si>
  <si>
    <t>GN - Guinea</t>
  </si>
  <si>
    <t>GW - Guinea-Bissau</t>
  </si>
  <si>
    <t>GY - Guyana</t>
  </si>
  <si>
    <t>HT - Haiti</t>
  </si>
  <si>
    <t>JM - Jamaica</t>
  </si>
  <si>
    <t>KE - Kenya</t>
  </si>
  <si>
    <t>KI - Kiribati</t>
  </si>
  <si>
    <t>LS - Lesotho</t>
  </si>
  <si>
    <t>LR - Liberia</t>
  </si>
  <si>
    <t>MG - Madagascar</t>
  </si>
  <si>
    <t>MW - Malawi</t>
  </si>
  <si>
    <t>ML - Mali</t>
  </si>
  <si>
    <t>MH - Marshall Islands</t>
  </si>
  <si>
    <t>MR - Mauritania</t>
  </si>
  <si>
    <t>MU - Mauritius</t>
  </si>
  <si>
    <t>FM - Micronesia, Federated States Of</t>
  </si>
  <si>
    <t>MZ - Mozambique</t>
  </si>
  <si>
    <t>NA - Namibia</t>
  </si>
  <si>
    <t>NR - Nauru</t>
  </si>
  <si>
    <t>NE - Niger</t>
  </si>
  <si>
    <t>NG - Nigeria</t>
  </si>
  <si>
    <t>NU - Niue</t>
  </si>
  <si>
    <t>PW - Palau</t>
  </si>
  <si>
    <t>PG - Papua New Guinea</t>
  </si>
  <si>
    <t>RW - Rwanda</t>
  </si>
  <si>
    <t>KN - Saint Kitts And Nevis</t>
  </si>
  <si>
    <t>LC - Saint Lucia</t>
  </si>
  <si>
    <t>VC - Saint Vincent And The Grenadines</t>
  </si>
  <si>
    <t>WS - Samoa</t>
  </si>
  <si>
    <t>ST - Sao Tome And Principe</t>
  </si>
  <si>
    <t>SN - Senegal</t>
  </si>
  <si>
    <t>SC - Seychelles</t>
  </si>
  <si>
    <t>SL - Sierra Leone</t>
  </si>
  <si>
    <t>SB - Solomon Islands</t>
  </si>
  <si>
    <t>SO - Somalia</t>
  </si>
  <si>
    <t>ZA - South Africa</t>
  </si>
  <si>
    <t>SD - Sudan</t>
  </si>
  <si>
    <t>SR - Suriname</t>
  </si>
  <si>
    <t>SS - South Sudan</t>
  </si>
  <si>
    <t>SZ - Swaziland</t>
  </si>
  <si>
    <t>TZ - Tanzania, United Republic Of</t>
  </si>
  <si>
    <t>TG - Togo</t>
  </si>
  <si>
    <t>TO - Tonga</t>
  </si>
  <si>
    <t>TT - Trinidad And Tobago</t>
  </si>
  <si>
    <t>TV - Tuvalu</t>
  </si>
  <si>
    <t>UG - Uganda</t>
  </si>
  <si>
    <t>VU - Vanuatu</t>
  </si>
  <si>
    <t>ZM - Zambia</t>
  </si>
  <si>
    <t>ZW - Zimbabwe</t>
  </si>
  <si>
    <t>CN - China</t>
  </si>
  <si>
    <t>IN - India</t>
  </si>
  <si>
    <t>ID - Indonesia</t>
  </si>
  <si>
    <t>KZ - Kazakhstan</t>
  </si>
  <si>
    <t>KP - Korea, Democratic People's Republic Of</t>
  </si>
  <si>
    <t>KG - Kyrgyzstan</t>
  </si>
  <si>
    <t>MY - Malaysia</t>
  </si>
  <si>
    <t>NP - Nepal</t>
  </si>
  <si>
    <t>PH - Philippines</t>
  </si>
  <si>
    <t>TH - Thailand</t>
  </si>
  <si>
    <t>AE - United Arab Emirates</t>
  </si>
  <si>
    <t>UZ - Uzbekistan</t>
  </si>
  <si>
    <t>AR - Argentina</t>
  </si>
  <si>
    <t>BO - Bolivia</t>
  </si>
  <si>
    <t>BR - Brazil</t>
  </si>
  <si>
    <t>CL - Chile</t>
  </si>
  <si>
    <t>CO - Colombia</t>
  </si>
  <si>
    <t>EC - Ecuador</t>
  </si>
  <si>
    <t>MX - Mexico</t>
  </si>
  <si>
    <t>PY - Paraguay</t>
  </si>
  <si>
    <t>PE - Peru</t>
  </si>
  <si>
    <t>UY - Uruguay</t>
  </si>
  <si>
    <t>VE - Venezuela</t>
  </si>
  <si>
    <t>DZ - Algeria</t>
  </si>
  <si>
    <t>CJ - Cisjordanie / West Bank (and Gaza strip)</t>
  </si>
  <si>
    <t>EG - Egypt</t>
  </si>
  <si>
    <t>IL - Israel</t>
  </si>
  <si>
    <t>JO - Jordan</t>
  </si>
  <si>
    <t>LB - Lebanon</t>
  </si>
  <si>
    <t>MA - Morocco</t>
  </si>
  <si>
    <t>SY - Syrian Arab Republic</t>
  </si>
  <si>
    <t>TN - Tunisia</t>
  </si>
  <si>
    <t>AM - Armenia</t>
  </si>
  <si>
    <t>AZ - Azerbaijan</t>
  </si>
  <si>
    <t>BY - Belarus</t>
  </si>
  <si>
    <t>GE - Georgia</t>
  </si>
  <si>
    <t>MD - Moldova, Republic Of</t>
  </si>
  <si>
    <t>RU - Russian Federation</t>
  </si>
  <si>
    <t>UA - Ukraine</t>
  </si>
  <si>
    <t>AF - Afghanistan</t>
  </si>
  <si>
    <t>AX - Aland Islands</t>
  </si>
  <si>
    <t>AS - American Samoa</t>
  </si>
  <si>
    <t>AD - Andorra</t>
  </si>
  <si>
    <t>BH - Bahrain</t>
  </si>
  <si>
    <t>BD - Bangladesh</t>
  </si>
  <si>
    <t>BM - Bermuda</t>
  </si>
  <si>
    <t>BT - Bhutan</t>
  </si>
  <si>
    <t>BV - Bouvet Island</t>
  </si>
  <si>
    <t>BN - Brunei Darussalam</t>
  </si>
  <si>
    <t>KH - Cambodia</t>
  </si>
  <si>
    <t>CX - Christmas Island</t>
  </si>
  <si>
    <t>CC - Cocos (Keeling) Islands</t>
  </si>
  <si>
    <t>CR - Costa Rica</t>
  </si>
  <si>
    <t>SV - El Salvador</t>
  </si>
  <si>
    <t>FO - Faroe Islands</t>
  </si>
  <si>
    <t>GI - Gibraltar</t>
  </si>
  <si>
    <t>GP - Guadeloupe</t>
  </si>
  <si>
    <t>GU - Guam</t>
  </si>
  <si>
    <t>GT - Guatemala</t>
  </si>
  <si>
    <t>GG - Guernsey</t>
  </si>
  <si>
    <t>HM - Heard Island And Mcdonald Islands</t>
  </si>
  <si>
    <t>VA - Holy See (Vatican City State)</t>
  </si>
  <si>
    <t>HN - Honduras</t>
  </si>
  <si>
    <t>HK - Hong Kong</t>
  </si>
  <si>
    <t>IR - Iran, Islamic Republic Of</t>
  </si>
  <si>
    <t>IQ - Iraq</t>
  </si>
  <si>
    <t>IM - Isle Of Man</t>
  </si>
  <si>
    <t>JE - Jersey</t>
  </si>
  <si>
    <t>KR - Korea, Republic Of</t>
  </si>
  <si>
    <t>KW - Kuwait</t>
  </si>
  <si>
    <t>LA - Lao People's Democratic Republic</t>
  </si>
  <si>
    <t>LY - Libya</t>
  </si>
  <si>
    <t>MO - Macao</t>
  </si>
  <si>
    <t>MV - Maldives</t>
  </si>
  <si>
    <t>MQ - Martinique</t>
  </si>
  <si>
    <t>MC - Monaco</t>
  </si>
  <si>
    <t>MN - Mongolia</t>
  </si>
  <si>
    <t>MM - Myanmar</t>
  </si>
  <si>
    <t>NZ - New Zealand</t>
  </si>
  <si>
    <t>NI - Nicaragua</t>
  </si>
  <si>
    <t>NF - Norfolk Island</t>
  </si>
  <si>
    <t>MP - Northern Mariana Islands</t>
  </si>
  <si>
    <t>OM - Oman</t>
  </si>
  <si>
    <t>PK - Pakistan</t>
  </si>
  <si>
    <t>PS - Palestinian Territory, Occupied</t>
  </si>
  <si>
    <t>PA - Panama</t>
  </si>
  <si>
    <t>PR - Puerto Rico</t>
  </si>
  <si>
    <t>QA - Qatar</t>
  </si>
  <si>
    <t>RE - Réunion</t>
  </si>
  <si>
    <t>SM - San Marino</t>
  </si>
  <si>
    <t>SA - Saudi Arabia</t>
  </si>
  <si>
    <t>SG - Singapore</t>
  </si>
  <si>
    <t>LK - Sri Lanka</t>
  </si>
  <si>
    <t>SJ - Svalbard And Jan Mayen</t>
  </si>
  <si>
    <t>TW - Taiwan, Province Of China</t>
  </si>
  <si>
    <t>TJ - Tajikistan</t>
  </si>
  <si>
    <t>TL - Democratic Republic of Timor-Leste</t>
  </si>
  <si>
    <t>TK - Tokelau</t>
  </si>
  <si>
    <t>TM - Turkmenistan</t>
  </si>
  <si>
    <t>UM - United States Minor Outlying Islands</t>
  </si>
  <si>
    <t>VN - Viet Nam</t>
  </si>
  <si>
    <t>VI - Virgin Islands, U.S.</t>
  </si>
  <si>
    <t>EH - Western Sahara</t>
  </si>
  <si>
    <t>YE - 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</si>
</sst>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€&quot;_-;\-* #,##0.00\ &quot;€&quot;_-;_-* &quot;-&quot;??\ &quot;€&quot;_-;_-@_-"/>
    <numFmt numFmtId="165" formatCode="dd/mm/yyyy;@"/>
    <numFmt numFmtId="166" formatCode="_-* #,##0\ _€_-;\-* #,##0\ _€_-;_-* &quot;-&quot;??\ _€_-;_-@_-"/>
    <numFmt numFmtId="167" formatCode="_-* #,##0\ &quot;€&quot;_-;\-* #,##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sz val="11"/>
      <color rgb="FF3F3F7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rgb="FF3F3F76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4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12" borderId="1" xfId="12" applyBorder="1" applyAlignment="1">
      <alignment horizontal="center" vertical="center" wrapText="1"/>
    </xf>
    <xf numFmtId="0" fontId="4" fillId="8" borderId="1" xfId="8" applyBorder="1" applyAlignment="1">
      <alignment horizontal="center" vertical="center" wrapText="1"/>
    </xf>
    <xf numFmtId="164" fontId="5" fillId="4" borderId="4" xfId="4" applyNumberFormat="1" applyAlignment="1">
      <alignment vertical="center" wrapText="1"/>
    </xf>
    <xf numFmtId="164" fontId="5" fillId="4" borderId="4" xfId="4" applyNumberFormat="1"/>
    <xf numFmtId="0" fontId="4" fillId="8" borderId="11" xfId="8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164" fontId="5" fillId="4" borderId="4" xfId="4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164" fontId="5" fillId="4" borderId="15" xfId="4" applyNumberFormat="1" applyBorder="1" applyAlignment="1">
      <alignment vertical="center" wrapText="1"/>
    </xf>
    <xf numFmtId="0" fontId="4" fillId="12" borderId="11" xfId="12" applyBorder="1" applyAlignment="1">
      <alignment horizontal="center" vertical="center" wrapText="1"/>
    </xf>
    <xf numFmtId="0" fontId="4" fillId="12" borderId="12" xfId="12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164" fontId="5" fillId="4" borderId="4" xfId="4" applyNumberFormat="1" applyAlignment="1">
      <alignment vertical="center"/>
    </xf>
    <xf numFmtId="164" fontId="0" fillId="0" borderId="1" xfId="1" applyFont="1" applyBorder="1" applyAlignment="1">
      <alignment vertical="center"/>
    </xf>
    <xf numFmtId="164" fontId="5" fillId="4" borderId="1" xfId="4" applyNumberFormat="1" applyBorder="1" applyAlignment="1">
      <alignment vertical="center"/>
    </xf>
    <xf numFmtId="164" fontId="6" fillId="4" borderId="4" xfId="4" applyNumberFormat="1" applyFont="1" applyAlignment="1">
      <alignment vertical="center"/>
    </xf>
    <xf numFmtId="0" fontId="4" fillId="3" borderId="1" xfId="3" applyBorder="1" applyAlignment="1">
      <alignment horizontal="center" vertical="center" wrapText="1"/>
    </xf>
    <xf numFmtId="0" fontId="4" fillId="10" borderId="1" xfId="10" applyBorder="1" applyAlignment="1">
      <alignment horizontal="center" vertical="center" wrapText="1"/>
    </xf>
    <xf numFmtId="0" fontId="4" fillId="6" borderId="1" xfId="6" applyBorder="1" applyAlignment="1">
      <alignment horizontal="center" vertical="center" wrapText="1"/>
    </xf>
    <xf numFmtId="0" fontId="2" fillId="10" borderId="1" xfId="10" applyFont="1" applyBorder="1" applyAlignment="1">
      <alignment horizontal="center" vertical="center" wrapText="1"/>
    </xf>
    <xf numFmtId="165" fontId="0" fillId="0" borderId="1" xfId="0" applyNumberFormat="1" applyBorder="1"/>
    <xf numFmtId="0" fontId="3" fillId="0" borderId="0" xfId="0" applyFont="1" applyAlignment="1">
      <alignment horizontal="right" vertical="center"/>
    </xf>
    <xf numFmtId="164" fontId="5" fillId="0" borderId="4" xfId="4" applyNumberFormat="1" applyFill="1"/>
    <xf numFmtId="0" fontId="5" fillId="4" borderId="4" xfId="4"/>
    <xf numFmtId="0" fontId="5" fillId="4" borderId="4" xfId="4" applyAlignment="1">
      <alignment vertical="center"/>
    </xf>
    <xf numFmtId="0" fontId="4" fillId="3" borderId="1" xfId="3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0" borderId="1" xfId="0" applyNumberFormat="1" applyBorder="1" applyAlignment="1">
      <alignment vertical="center"/>
    </xf>
    <xf numFmtId="0" fontId="7" fillId="0" borderId="1" xfId="13" applyBorder="1"/>
    <xf numFmtId="49" fontId="0" fillId="0" borderId="1" xfId="0" applyNumberFormat="1" applyBorder="1"/>
    <xf numFmtId="0" fontId="4" fillId="2" borderId="18" xfId="2" applyBorder="1" applyAlignment="1">
      <alignment horizontal="center" vertical="center" wrapText="1"/>
    </xf>
    <xf numFmtId="0" fontId="4" fillId="2" borderId="19" xfId="2" applyBorder="1" applyAlignment="1">
      <alignment horizontal="center" vertical="center" wrapText="1"/>
    </xf>
    <xf numFmtId="0" fontId="4" fillId="2" borderId="6" xfId="2" applyBorder="1" applyAlignment="1">
      <alignment horizontal="center" vertical="center" wrapText="1"/>
    </xf>
    <xf numFmtId="0" fontId="8" fillId="0" borderId="0" xfId="5" applyFont="1" applyFill="1" applyAlignment="1">
      <alignment horizontal="right"/>
    </xf>
    <xf numFmtId="0" fontId="8" fillId="0" borderId="0" xfId="5" applyFont="1" applyFill="1"/>
    <xf numFmtId="0" fontId="8" fillId="0" borderId="0" xfId="0" applyFont="1" applyFill="1"/>
    <xf numFmtId="164" fontId="9" fillId="0" borderId="0" xfId="1" applyFont="1" applyFill="1" applyBorder="1"/>
    <xf numFmtId="0" fontId="4" fillId="2" borderId="6" xfId="2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164" fontId="10" fillId="4" borderId="26" xfId="4" applyNumberFormat="1" applyFont="1" applyBorder="1"/>
    <xf numFmtId="0" fontId="10" fillId="4" borderId="4" xfId="4" applyFont="1" applyAlignment="1">
      <alignment vertical="center" wrapText="1"/>
    </xf>
    <xf numFmtId="164" fontId="10" fillId="4" borderId="4" xfId="4" applyNumberFormat="1" applyFont="1" applyBorder="1" applyAlignment="1">
      <alignment vertical="center" wrapText="1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0" fillId="4" borderId="4" xfId="4" applyNumberFormat="1" applyFont="1" applyAlignment="1">
      <alignment vertical="center"/>
    </xf>
    <xf numFmtId="164" fontId="10" fillId="4" borderId="17" xfId="4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4" fillId="8" borderId="6" xfId="8" applyBorder="1" applyAlignment="1">
      <alignment horizontal="center" vertical="center" wrapText="1"/>
    </xf>
    <xf numFmtId="0" fontId="4" fillId="7" borderId="2" xfId="7" applyBorder="1" applyAlignment="1">
      <alignment vertical="center" wrapText="1"/>
    </xf>
    <xf numFmtId="0" fontId="4" fillId="7" borderId="5" xfId="7" applyBorder="1" applyAlignment="1">
      <alignment vertical="center" wrapText="1"/>
    </xf>
    <xf numFmtId="0" fontId="4" fillId="7" borderId="3" xfId="7" applyBorder="1" applyAlignment="1">
      <alignment vertical="center" wrapText="1"/>
    </xf>
    <xf numFmtId="0" fontId="0" fillId="0" borderId="0" xfId="0" applyAlignment="1">
      <alignment horizontal="left" indent="2"/>
    </xf>
    <xf numFmtId="166" fontId="0" fillId="0" borderId="0" xfId="0" applyNumberFormat="1"/>
    <xf numFmtId="164" fontId="10" fillId="4" borderId="4" xfId="4" applyNumberFormat="1" applyFont="1"/>
    <xf numFmtId="0" fontId="4" fillId="11" borderId="6" xfId="11" applyBorder="1" applyAlignment="1">
      <alignment vertical="center" wrapText="1"/>
    </xf>
    <xf numFmtId="0" fontId="4" fillId="2" borderId="6" xfId="2" applyBorder="1" applyAlignment="1">
      <alignment horizontal="center" vertical="center" wrapText="1"/>
    </xf>
    <xf numFmtId="0" fontId="8" fillId="0" borderId="0" xfId="0" applyNumberFormat="1" applyFont="1"/>
    <xf numFmtId="164" fontId="4" fillId="0" borderId="0" xfId="0" applyNumberFormat="1" applyFont="1"/>
    <xf numFmtId="0" fontId="0" fillId="0" borderId="0" xfId="0" applyAlignment="1">
      <alignment horizontal="center"/>
    </xf>
    <xf numFmtId="167" fontId="0" fillId="0" borderId="0" xfId="0" applyNumberFormat="1"/>
    <xf numFmtId="167" fontId="4" fillId="0" borderId="0" xfId="0" applyNumberFormat="1" applyFont="1"/>
    <xf numFmtId="167" fontId="11" fillId="0" borderId="0" xfId="0" applyNumberFormat="1" applyFont="1" applyFill="1"/>
    <xf numFmtId="164" fontId="8" fillId="0" borderId="0" xfId="0" applyNumberFormat="1" applyFont="1"/>
    <xf numFmtId="167" fontId="8" fillId="0" borderId="0" xfId="0" applyNumberFormat="1" applyFont="1"/>
    <xf numFmtId="167" fontId="11" fillId="0" borderId="0" xfId="0" applyNumberFormat="1" applyFont="1"/>
    <xf numFmtId="0" fontId="0" fillId="0" borderId="0" xfId="0" applyAlignment="1">
      <alignment horizontal="left" indent="3"/>
    </xf>
    <xf numFmtId="0" fontId="4" fillId="7" borderId="2" xfId="7" applyBorder="1" applyAlignment="1">
      <alignment horizontal="center" vertical="center" wrapText="1"/>
    </xf>
    <xf numFmtId="167" fontId="12" fillId="13" borderId="27" xfId="1" applyNumberFormat="1" applyFont="1" applyFill="1" applyBorder="1" applyAlignment="1">
      <alignment horizontal="left" vertical="center"/>
    </xf>
    <xf numFmtId="164" fontId="12" fillId="13" borderId="27" xfId="1" applyNumberFormat="1" applyFont="1" applyFill="1" applyBorder="1"/>
    <xf numFmtId="0" fontId="4" fillId="2" borderId="28" xfId="2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4" fillId="0" borderId="0" xfId="0" applyFont="1" applyAlignment="1">
      <alignment horizontal="right" vertical="center" wrapText="1"/>
    </xf>
    <xf numFmtId="167" fontId="15" fillId="13" borderId="27" xfId="1" applyNumberFormat="1" applyFont="1" applyFill="1" applyBorder="1" applyAlignment="1">
      <alignment vertical="center" wrapText="1"/>
    </xf>
    <xf numFmtId="0" fontId="4" fillId="2" borderId="1" xfId="2" applyBorder="1" applyAlignment="1">
      <alignment horizontal="center" vertical="center" wrapText="1"/>
    </xf>
    <xf numFmtId="0" fontId="4" fillId="2" borderId="1" xfId="2" applyBorder="1" applyAlignment="1">
      <alignment horizontal="center" vertical="center"/>
    </xf>
    <xf numFmtId="0" fontId="4" fillId="11" borderId="8" xfId="11" applyBorder="1" applyAlignment="1">
      <alignment horizontal="center" vertical="center" wrapText="1"/>
    </xf>
    <xf numFmtId="0" fontId="4" fillId="11" borderId="9" xfId="11" applyBorder="1" applyAlignment="1">
      <alignment horizontal="center" vertical="center" wrapText="1"/>
    </xf>
    <xf numFmtId="0" fontId="4" fillId="11" borderId="10" xfId="11" applyBorder="1" applyAlignment="1">
      <alignment horizontal="center" vertical="center" wrapText="1"/>
    </xf>
    <xf numFmtId="0" fontId="4" fillId="3" borderId="23" xfId="3" applyBorder="1" applyAlignment="1">
      <alignment horizontal="center" vertical="center" wrapText="1"/>
    </xf>
    <xf numFmtId="0" fontId="4" fillId="3" borderId="20" xfId="3" applyBorder="1" applyAlignment="1">
      <alignment horizontal="center" vertical="center" wrapText="1"/>
    </xf>
    <xf numFmtId="0" fontId="4" fillId="7" borderId="21" xfId="7" applyBorder="1" applyAlignment="1">
      <alignment horizontal="center" vertical="center" wrapText="1"/>
    </xf>
    <xf numFmtId="0" fontId="4" fillId="7" borderId="22" xfId="7" applyBorder="1" applyAlignment="1">
      <alignment horizontal="center" vertical="center" wrapText="1"/>
    </xf>
    <xf numFmtId="0" fontId="4" fillId="2" borderId="24" xfId="2" applyBorder="1" applyAlignment="1">
      <alignment horizontal="center" vertical="center" wrapText="1"/>
    </xf>
    <xf numFmtId="0" fontId="4" fillId="2" borderId="0" xfId="2" applyBorder="1" applyAlignment="1">
      <alignment horizontal="center" vertical="center" wrapText="1"/>
    </xf>
    <xf numFmtId="0" fontId="4" fillId="2" borderId="25" xfId="2" applyBorder="1" applyAlignment="1">
      <alignment horizontal="center" vertical="center" wrapText="1"/>
    </xf>
    <xf numFmtId="0" fontId="4" fillId="11" borderId="1" xfId="11" applyBorder="1" applyAlignment="1">
      <alignment horizontal="center" vertical="center" wrapText="1"/>
    </xf>
    <xf numFmtId="0" fontId="4" fillId="2" borderId="2" xfId="2" applyBorder="1" applyAlignment="1">
      <alignment horizontal="center" vertical="center" wrapText="1"/>
    </xf>
    <xf numFmtId="0" fontId="4" fillId="2" borderId="5" xfId="2" applyBorder="1" applyAlignment="1">
      <alignment horizontal="center" vertical="center" wrapText="1"/>
    </xf>
    <xf numFmtId="0" fontId="4" fillId="2" borderId="3" xfId="2" applyBorder="1" applyAlignment="1">
      <alignment horizontal="center" vertical="center" wrapText="1"/>
    </xf>
    <xf numFmtId="0" fontId="4" fillId="7" borderId="1" xfId="7" applyBorder="1" applyAlignment="1">
      <alignment horizontal="center" vertical="center" wrapText="1"/>
    </xf>
    <xf numFmtId="0" fontId="4" fillId="11" borderId="2" xfId="11" applyBorder="1" applyAlignment="1">
      <alignment horizontal="center" vertical="center" wrapText="1"/>
    </xf>
    <xf numFmtId="0" fontId="4" fillId="11" borderId="5" xfId="11" applyBorder="1" applyAlignment="1">
      <alignment horizontal="center" vertical="center" wrapText="1"/>
    </xf>
    <xf numFmtId="0" fontId="4" fillId="11" borderId="3" xfId="11" applyBorder="1" applyAlignment="1">
      <alignment horizontal="center" vertical="center" wrapText="1"/>
    </xf>
    <xf numFmtId="0" fontId="4" fillId="5" borderId="2" xfId="5" applyBorder="1" applyAlignment="1">
      <alignment horizontal="center" vertical="center" wrapText="1"/>
    </xf>
    <xf numFmtId="0" fontId="4" fillId="5" borderId="3" xfId="5" applyBorder="1" applyAlignment="1">
      <alignment horizontal="center" vertical="center" wrapText="1"/>
    </xf>
    <xf numFmtId="0" fontId="4" fillId="9" borderId="2" xfId="9" applyBorder="1" applyAlignment="1">
      <alignment horizontal="center" vertical="center" wrapText="1"/>
    </xf>
    <xf numFmtId="0" fontId="4" fillId="9" borderId="5" xfId="9" applyBorder="1" applyAlignment="1">
      <alignment horizontal="center" vertical="center" wrapText="1"/>
    </xf>
    <xf numFmtId="0" fontId="4" fillId="9" borderId="3" xfId="9" applyBorder="1" applyAlignment="1">
      <alignment horizontal="center" vertical="center" wrapText="1"/>
    </xf>
    <xf numFmtId="0" fontId="4" fillId="2" borderId="6" xfId="2" applyBorder="1" applyAlignment="1">
      <alignment horizontal="center" vertical="center" wrapText="1"/>
    </xf>
    <xf numFmtId="0" fontId="4" fillId="2" borderId="7" xfId="2" applyBorder="1" applyAlignment="1">
      <alignment horizontal="center" vertical="center" wrapText="1"/>
    </xf>
  </cellXfs>
  <cellStyles count="14">
    <cellStyle name="60% - 1. jelölőszín" xfId="3" builtinId="32"/>
    <cellStyle name="60% - 2. jelölőszín" xfId="6" builtinId="36"/>
    <cellStyle name="60% - 3. jelölőszín" xfId="8" builtinId="40"/>
    <cellStyle name="60% - 5. jelölőszín" xfId="10" builtinId="48"/>
    <cellStyle name="60% - 6. jelölőszín" xfId="12" builtinId="52"/>
    <cellStyle name="Hivatkozás" xfId="13" builtinId="8"/>
    <cellStyle name="Jelölőszín (1)" xfId="2" builtinId="29"/>
    <cellStyle name="Jelölőszín (2)" xfId="5" builtinId="33"/>
    <cellStyle name="Jelölőszín (3)" xfId="7" builtinId="37"/>
    <cellStyle name="Jelölőszín (5)" xfId="9" builtinId="45"/>
    <cellStyle name="Jelölőszín (6)" xfId="11" builtinId="49"/>
    <cellStyle name="Kimenet" xfId="4" builtinId="21"/>
    <cellStyle name="Normál" xfId="0" builtinId="0"/>
    <cellStyle name="Pénznem" xfId="1" builtinId="4"/>
  </cellStyles>
  <dxfs count="85">
    <dxf>
      <numFmt numFmtId="164" formatCode="_-* #,##0.00\ &quot;€&quot;_-;\-* #,##0.00\ &quot;€&quot;_-;_-* &quot;-&quot;??\ &quot;€&quot;_-;_-@_-"/>
    </dxf>
    <dxf>
      <numFmt numFmtId="166" formatCode="_-* #,##0\ _€_-;\-* #,##0\ _€_-;_-* &quot;-&quot;??\ _€_-;_-@_-"/>
    </dxf>
    <dxf>
      <font>
        <color theme="4" tint="0.79998168889431442"/>
      </font>
    </dxf>
    <dxf>
      <fill>
        <patternFill>
          <bgColor auto="1"/>
        </patternFill>
      </fill>
    </dxf>
    <dxf>
      <numFmt numFmtId="167" formatCode="_-* #,##0\ &quot;€&quot;_-;\-* #,##0\ &quot;€&quot;_-;_-* &quot;-&quot;??\ &quot;€&quot;_-;_-@_-"/>
    </dxf>
    <dxf>
      <numFmt numFmtId="167" formatCode="_-* #,##0\ &quot;€&quot;_-;\-* #,##0\ &quot;€&quot;_-;_-* &quot;-&quot;??\ &quot;€&quot;_-;_-@_-"/>
    </dxf>
    <dxf>
      <numFmt numFmtId="167" formatCode="_-* #,##0\ &quot;€&quot;_-;\-* #,##0\ &quot;€&quot;_-;_-* &quot;-&quot;??\ &quot;€&quot;_-;_-@_-"/>
    </dxf>
    <dxf>
      <numFmt numFmtId="167" formatCode="_-* #,##0\ &quot;€&quot;_-;\-* #,##0\ &quot;€&quot;_-;_-* &quot;-&quot;??\ &quot;€&quot;_-;_-@_-"/>
    </dxf>
    <dxf>
      <font>
        <color theme="0"/>
      </font>
    </dxf>
    <dxf>
      <alignment horizontal="center" readingOrder="0"/>
    </dxf>
    <dxf>
      <numFmt numFmtId="166" formatCode="_-* #,##0\ _€_-;\-* #,##0\ _€_-;_-* &quot;-&quot;??\ _€_-;_-@_-"/>
    </dxf>
    <dxf>
      <numFmt numFmtId="166" formatCode="_-* #,##0\ _€_-;\-* #,##0\ _€_-;_-* &quot;-&quot;??\ _€_-;_-@_-"/>
    </dxf>
    <dxf>
      <numFmt numFmtId="166" formatCode="_-* #,##0\ _€_-;\-* #,##0\ _€_-;_-* &quot;-&quot;??\ _€_-;_-@_-"/>
    </dxf>
    <dxf>
      <numFmt numFmtId="166" formatCode="_-* #,##0\ _€_-;\-* #,##0\ _€_-;_-* &quot;-&quot;??\ _€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alignment horizontal="center" readingOrder="0"/>
    </dxf>
    <dxf>
      <font>
        <color theme="0"/>
      </font>
    </dxf>
    <dxf>
      <numFmt numFmtId="167" formatCode="_-* #,##0\ &quot;€&quot;_-;\-* #,##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7" formatCode="_-* #,##0\ &quot;€&quot;_-;\-* #,##0\ &quot;€&quot;_-;_-* &quot;-&quot;??\ &quot;€&quot;_-;_-@_-"/>
    </dxf>
    <dxf>
      <numFmt numFmtId="164" formatCode="_-* #,##0.00\ &quot;€&quot;_-;\-* #,##0.00\ &quot;€&quot;_-;_-* &quot;-&quot;??\ &quot;€&quot;_-;_-@_-"/>
    </dxf>
    <dxf>
      <alignment horizontal="center" readingOrder="0"/>
    </dxf>
    <dxf>
      <alignment horizontal="center" readingOrder="0"/>
    </dxf>
    <dxf>
      <font>
        <color theme="4" tint="0.79998168889431442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4" tint="0.79998168889431442"/>
      </font>
    </dxf>
    <dxf>
      <font>
        <color theme="0"/>
      </font>
      <numFmt numFmtId="167" formatCode="_-* #,##0\ &quot;€&quot;_-;\-* #,##0\ &quot;€&quot;_-;_-* &quot;-&quot;??\ &quot;€&quot;_-;_-@_-"/>
    </dxf>
    <dxf>
      <font>
        <color theme="0"/>
      </font>
      <numFmt numFmtId="167" formatCode="_-* #,##0\ &quot;€&quot;_-;\-* #,##0\ &quot;€&quot;_-;_-* &quot;-&quot;??\ &quot;€&quot;_-;_-@_-"/>
    </dxf>
    <dxf>
      <numFmt numFmtId="167" formatCode="_-* #,##0\ &quot;€&quot;_-;\-* #,##0\ &quot;€&quot;_-;_-* &quot;-&quot;??\ &quot;€&quot;_-;_-@_-"/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4" tint="0.79998168889431442"/>
      </font>
      <numFmt numFmtId="167" formatCode="_-* #,##0\ &quot;€&quot;_-;\-* #,##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alignment horizontal="center" readingOrder="0"/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.00\ &quot;€&quot;_-;\-* #,##0.00\ &quot;€&quot;_-;_-* &quot;-&quot;??\ &quot;€&quot;_-;_-@_-"/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7" formatCode="_-* #,##0\ &quot;€&quot;_-;\-* #,##0\ &quot;€&quot;_-;_-* &quot;-&quot;??\ &quot;€&quot;_-;_-@_-"/>
    </dxf>
    <dxf>
      <numFmt numFmtId="164" formatCode="_-* #,##0.00\ &quot;€&quot;_-;\-* #,##0.00\ &quot;€&quot;_-;_-* &quot;-&quot;??\ &quot;€&quot;_-;_-@_-"/>
    </dxf>
    <dxf>
      <alignment horizontal="center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.00\ &quot;€&quot;_-;\-* #,##0.00\ &quot;€&quot;_-;_-* &quot;-&quot;??\ &quot;€&quot;_-;_-@_-"/>
    </dxf>
    <dxf>
      <alignment horizontal="center" readingOrder="0"/>
    </dxf>
    <dxf>
      <numFmt numFmtId="167" formatCode="_-* #,##0\ &quot;€&quot;_-;\-* #,##0\ &quot;€&quot;_-;_-* &quot;-&quot;??\ &quot;€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6" formatCode="_-* #,##0\ _€_-;\-* #,##0\ _€_-;_-* &quot;-&quot;??\ _€_-;_-@_-"/>
    </dxf>
    <dxf>
      <numFmt numFmtId="166" formatCode="_-* #,##0\ _€_-;\-* #,##0\ _€_-;_-* &quot;-&quot;??\ _€_-;_-@_-"/>
    </dxf>
    <dxf>
      <numFmt numFmtId="164" formatCode="_-* #,##0.00\ &quot;€&quot;_-;\-* #,##0.00\ &quot;€&quot;_-;_-* &quot;-&quot;??\ &quot;€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3.xml"/><Relationship Id="rId27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OARES Antonio (EAC-EXT)" refreshedDate="42187.647510069444" createdVersion="4" refreshedVersion="4" minRefreshableVersion="3" recordCount="21">
  <cacheSource type="worksheet">
    <worksheetSource ref="A2:P23" sheet="TPM"/>
  </cacheSource>
  <cacheFields count="16">
    <cacheField name="PIC" numFmtId="0">
      <sharedItems containsNonDate="0" containsString="0" containsBlank="1"/>
    </cacheField>
    <cacheField name="Role" numFmtId="0">
      <sharedItems containsNonDate="0" containsString="0" containsBlank="1"/>
    </cacheField>
    <cacheField name="Name" numFmtId="0">
      <sharedItems containsNonDate="0" containsBlank="1" count="3">
        <m/>
        <s v="Manchester" u="1"/>
        <s v="Universita" u="1"/>
      </sharedItems>
    </cacheField>
    <cacheField name="Country" numFmtId="0">
      <sharedItems containsNonDate="0" containsString="0" containsBlank="1"/>
    </cacheField>
    <cacheField name="Meeting ID" numFmtId="0">
      <sharedItems containsNonDate="0" containsString="0" containsBlank="1"/>
    </cacheField>
    <cacheField name="Meeting Title" numFmtId="0">
      <sharedItems containsNonDate="0" containsString="0" containsBlank="1"/>
    </cacheField>
    <cacheField name="Start Date_x000a_(dd-mm-yyyy)" numFmtId="165">
      <sharedItems containsNonDate="0" containsString="0" containsBlank="1"/>
    </cacheField>
    <cacheField name="End Date_x000a_(dd-mm-yyyy)" numFmtId="165">
      <sharedItems containsNonDate="0" containsString="0" containsBlank="1"/>
    </cacheField>
    <cacheField name="PIC2" numFmtId="0">
      <sharedItems containsNonDate="0" containsString="0" containsBlank="1"/>
    </cacheField>
    <cacheField name="Name2" numFmtId="0">
      <sharedItems containsNonDate="0" containsString="0" containsBlank="1"/>
    </cacheField>
    <cacheField name="Country2" numFmtId="0">
      <sharedItems containsNonDate="0" containsString="0" containsBlank="1"/>
    </cacheField>
    <cacheField name="Venue" numFmtId="0">
      <sharedItems containsNonDate="0" containsString="0" containsBlank="1"/>
    </cacheField>
    <cacheField name="No. Of Participants" numFmtId="0">
      <sharedItems containsNonDate="0" containsString="0" containsBlank="1"/>
    </cacheField>
    <cacheField name="Distance Band" numFmtId="0">
      <sharedItems containsNonDate="0" containsBlank="1" count="3">
        <m/>
        <s v="&gt;= 2000 km" u="1"/>
        <s v="100 - 1999 km" u="1"/>
      </sharedItems>
    </cacheField>
    <cacheField name="Travel Grant per Participant" numFmtId="164">
      <sharedItems containsSemiMixedTypes="0" containsString="0" containsNumber="1" containsInteger="1" minValue="0" maxValue="0"/>
    </cacheField>
    <cacheField name="Total Calculated Grant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OARES Antonio (EAC-EXT)" refreshedDate="42187.64971203704" createdVersion="4" refreshedVersion="4" minRefreshableVersion="3" recordCount="21">
  <cacheSource type="worksheet">
    <worksheetSource ref="A2:M23" sheet="IO - All"/>
  </cacheSource>
  <cacheFields count="13">
    <cacheField name="PIC" numFmtId="0">
      <sharedItems containsNonDate="0" containsString="0" containsBlank="1"/>
    </cacheField>
    <cacheField name="Name" numFmtId="0">
      <sharedItems containsNonDate="0" containsBlank="1" count="3">
        <m/>
        <s v="Manchester" u="1"/>
        <s v="Universita" u="1"/>
      </sharedItems>
    </cacheField>
    <cacheField name="Country" numFmtId="0">
      <sharedItems containsNonDate="0" containsString="0" containsBlank="1"/>
    </cacheField>
    <cacheField name="Identification" numFmtId="0">
      <sharedItems containsNonDate="0" containsBlank="1" count="4">
        <m/>
        <s v="O2" u="1"/>
        <s v="O1" u="1"/>
        <s v="O3" u="1"/>
      </sharedItems>
    </cacheField>
    <cacheField name="Title" numFmtId="0">
      <sharedItems containsNonDate="0" containsString="0" containsBlank="1"/>
    </cacheField>
    <cacheField name="Description" numFmtId="0">
      <sharedItems containsNonDate="0" containsString="0" containsBlank="1"/>
    </cacheField>
    <cacheField name="Output Type" numFmtId="0">
      <sharedItems containsNonDate="0" containsString="0" containsBlank="1"/>
    </cacheField>
    <cacheField name="IO Start Date_x000a_(dd-mm-yyyy)" numFmtId="165">
      <sharedItems containsNonDate="0" containsString="0" containsBlank="1"/>
    </cacheField>
    <cacheField name="IO End Date_x000a_(dd-mm-yyyy)" numFmtId="165">
      <sharedItems containsNonDate="0" containsString="0" containsBlank="1"/>
    </cacheField>
    <cacheField name="Category of Staff" numFmtId="0">
      <sharedItems containsNonDate="0" containsBlank="1" count="6">
        <m/>
        <s v="Youth Worker" u="1"/>
        <s v="Managers" u="1"/>
        <s v="Technician" u="1"/>
        <s v="Researchers/Teacher/Trainer" u="1"/>
        <s v="Administrative Assistant" u="1"/>
      </sharedItems>
    </cacheField>
    <cacheField name="No. Of Working Days" numFmtId="0">
      <sharedItems containsSemiMixedTypes="0" containsString="0" containsNumber="1" containsInteger="1" minValue="0" maxValue="0"/>
    </cacheField>
    <cacheField name="Daily Rate" numFmtId="167">
      <sharedItems containsSemiMixedTypes="0" containsString="0" containsNumber="1" containsInteger="1" minValue="0" maxValue="0"/>
    </cacheField>
    <cacheField name="Total Amount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SOARES Antonio (EAC-EXT)" refreshedDate="42187.651114236112" createdVersion="4" refreshedVersion="4" minRefreshableVersion="3" recordCount="21">
  <cacheSource type="worksheet">
    <worksheetSource ref="A2:O23" sheet="ME - All"/>
  </cacheSource>
  <cacheFields count="15">
    <cacheField name="PIC" numFmtId="0">
      <sharedItems containsNonDate="0" containsString="0" containsBlank="1"/>
    </cacheField>
    <cacheField name="Name" numFmtId="0">
      <sharedItems containsNonDate="0" containsBlank="1" count="3">
        <m/>
        <s v="Manchester" u="1"/>
        <s v="Universita" u="1"/>
      </sharedItems>
    </cacheField>
    <cacheField name="Country" numFmtId="0">
      <sharedItems containsNonDate="0" containsString="0" containsBlank="1"/>
    </cacheField>
    <cacheField name="Venue" numFmtId="0">
      <sharedItems containsNonDate="0" containsString="0" containsBlank="1"/>
    </cacheField>
    <cacheField name="Identification" numFmtId="0">
      <sharedItems containsNonDate="0" containsBlank="1" count="4">
        <m/>
        <s v="E1" u="1"/>
        <s v="E3" u="1"/>
        <s v="E2" u="1"/>
      </sharedItems>
    </cacheField>
    <cacheField name="Title" numFmtId="0">
      <sharedItems containsNonDate="0" containsString="0" containsBlank="1"/>
    </cacheField>
    <cacheField name="Description" numFmtId="0">
      <sharedItems containsNonDate="0" containsString="0" containsBlank="1"/>
    </cacheField>
    <cacheField name="Intellectual Outputs Covered" numFmtId="0">
      <sharedItems containsNonDate="0" containsString="0" containsBlank="1"/>
    </cacheField>
    <cacheField name="Total Calculated Amount" numFmtId="164">
      <sharedItems containsSemiMixedTypes="0" containsString="0" containsNumber="1" containsInteger="1" minValue="0" maxValue="0"/>
    </cacheField>
    <cacheField name="No. Of Local Participants" numFmtId="0">
      <sharedItems containsSemiMixedTypes="0" containsString="0" containsNumber="1" containsInteger="1" minValue="0" maxValue="0"/>
    </cacheField>
    <cacheField name="Grant Rate per Local Participant" numFmtId="164">
      <sharedItems containsSemiMixedTypes="0" containsString="0" containsNumber="1" containsInteger="1" minValue="100" maxValue="100"/>
    </cacheField>
    <cacheField name="Total Grant for Local Participants" numFmtId="164">
      <sharedItems containsSemiMixedTypes="0" containsString="0" containsNumber="1" containsInteger="1" minValue="0" maxValue="0"/>
    </cacheField>
    <cacheField name="No. Of International Participants" numFmtId="0">
      <sharedItems containsSemiMixedTypes="0" containsString="0" containsNumber="1" containsInteger="1" minValue="0" maxValue="0"/>
    </cacheField>
    <cacheField name="Grant Rate per International Participant" numFmtId="164">
      <sharedItems containsSemiMixedTypes="0" containsString="0" containsNumber="1" containsInteger="1" minValue="200" maxValue="200"/>
    </cacheField>
    <cacheField name="Total Grant for International Participant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SOARES Antonio (EAC-EXT)" refreshedDate="42187.655344791667" createdVersion="4" refreshedVersion="4" minRefreshableVersion="3" recordCount="38">
  <cacheSource type="worksheet">
    <worksheetSource ref="A2:AO40" sheet="LTT"/>
  </cacheSource>
  <cacheFields count="41">
    <cacheField name="Activity No." numFmtId="0">
      <sharedItems containsNonDate="0" containsBlank="1" count="25">
        <m/>
        <s v="A23" u="1"/>
        <s v="A1" u="1"/>
        <s v="A24" u="1"/>
        <s v="A3" u="1"/>
        <s v="A5" u="1"/>
        <s v="A7" u="1"/>
        <s v="A9" u="1"/>
        <s v="A10" u="1"/>
        <s v="A11" u="1"/>
        <s v="A12" u="1"/>
        <s v="A13" u="1"/>
        <s v="A14" u="1"/>
        <s v="A15" u="1"/>
        <s v="A2" u="1"/>
        <s v="A16" u="1"/>
        <s v="A4" u="1"/>
        <s v="A17" u="1"/>
        <s v="A18" u="1"/>
        <s v="A6" u="1"/>
        <s v="A19" u="1"/>
        <s v="A8" u="1"/>
        <s v="A20" u="1"/>
        <s v="A21" u="1"/>
        <s v="A22" u="1"/>
      </sharedItems>
    </cacheField>
    <cacheField name="Activity Type" numFmtId="0">
      <sharedItems containsNonDate="0" containsBlank="1" count="5">
        <m/>
        <s v="Short term exchanges of groups of pupils " u="1"/>
        <s v="Short-term joint staff training events" u="1"/>
        <s v="Long-term study mobility of pupils" u="1"/>
        <s v="Long-term teaching or training assignments" u="1"/>
      </sharedItems>
    </cacheField>
    <cacheField name="Activity Description" numFmtId="0">
      <sharedItems containsNonDate="0" containsString="0" containsBlank="1"/>
    </cacheField>
    <cacheField name="Long-term?" numFmtId="0">
      <sharedItems containsNonDate="0" containsString="0" containsBlank="1"/>
    </cacheField>
    <cacheField name="Participant ID" numFmtId="0">
      <sharedItems containsNonDate="0" containsString="0" containsBlank="1"/>
    </cacheField>
    <cacheField name="Mobility ID" numFmtId="0">
      <sharedItems containsNonDate="0" containsString="0" containsBlank="1"/>
    </cacheField>
    <cacheField name="Participant First Name" numFmtId="0">
      <sharedItems containsNonDate="0" containsString="0" containsBlank="1"/>
    </cacheField>
    <cacheField name="Participant Last Name" numFmtId="0">
      <sharedItems containsNonDate="0" containsString="0" containsBlank="1"/>
    </cacheField>
    <cacheField name="Participant Email" numFmtId="0">
      <sharedItems containsNonDate="0" containsString="0" containsBlank="1"/>
    </cacheField>
    <cacheField name="Date of Birth _x000a_(dd-mm-yyyy)" numFmtId="165">
      <sharedItems containsNonDate="0" containsString="0" containsBlank="1"/>
    </cacheField>
    <cacheField name="Accompanying Person?" numFmtId="0">
      <sharedItems count="2">
        <s v="Yes"/>
        <s v="NO"/>
      </sharedItems>
    </cacheField>
    <cacheField name="Group Leader/Trainer/Facilitator/Youth Worker?_x000a_(not applicable for Adult Education)" numFmtId="0">
      <sharedItems containsNonDate="0" containsString="0" containsBlank="1"/>
    </cacheField>
    <cacheField name="Participant With Special Needs?" numFmtId="0">
      <sharedItems containsNonDate="0" containsBlank="1" count="3">
        <m/>
        <s v="NO" u="1"/>
        <s v="Yes" u="1"/>
      </sharedItems>
    </cacheField>
    <cacheField name="Fewer Opportunities?" numFmtId="0">
      <sharedItems containsNonDate="0" containsString="0" containsBlank="1"/>
    </cacheField>
    <cacheField name="Disadvantaged background?" numFmtId="0">
      <sharedItems containsNonDate="0" containsString="0" containsBlank="1"/>
    </cacheField>
    <cacheField name="Sending PIC" numFmtId="49">
      <sharedItems containsNonDate="0" containsString="0" containsBlank="1"/>
    </cacheField>
    <cacheField name="Sending Name" numFmtId="0">
      <sharedItems containsNonDate="0" containsBlank="1" count="3">
        <m/>
        <s v="Manchester" u="1"/>
        <s v="Universita" u="1"/>
      </sharedItems>
    </cacheField>
    <cacheField name="Sending Erasmus Code" numFmtId="0">
      <sharedItems containsNonDate="0" containsString="0" containsBlank="1"/>
    </cacheField>
    <cacheField name="Sending Country" numFmtId="0">
      <sharedItems containsNonDate="0" containsString="0" containsBlank="1"/>
    </cacheField>
    <cacheField name="Sending City" numFmtId="0">
      <sharedItems containsNonDate="0" containsString="0" containsBlank="1"/>
    </cacheField>
    <cacheField name="Receiving PIC" numFmtId="49">
      <sharedItems containsNonDate="0" containsString="0" containsBlank="1"/>
    </cacheField>
    <cacheField name="Receiving Name" numFmtId="0">
      <sharedItems containsNonDate="0" containsString="0" containsBlank="1"/>
    </cacheField>
    <cacheField name="Receiving Erasmus Code" numFmtId="0">
      <sharedItems containsNonDate="0" containsString="0" containsBlank="1"/>
    </cacheField>
    <cacheField name="Receiving Country" numFmtId="0">
      <sharedItems containsNonDate="0" containsBlank="1" count="3">
        <m/>
        <s v="UK" u="1"/>
        <s v="IT" u="1"/>
      </sharedItems>
    </cacheField>
    <cacheField name="Receiving City" numFmtId="0">
      <sharedItems containsNonDate="0" containsString="0" containsBlank="1"/>
    </cacheField>
    <cacheField name="Distance Band" numFmtId="0">
      <sharedItems containsNonDate="0" containsBlank="1" count="4">
        <m/>
        <s v="&gt;= 2000 km" u="1"/>
        <s v="100 - 1999 km" u="1"/>
        <s v="0 - 99 km" u="1"/>
      </sharedItems>
    </cacheField>
    <cacheField name="Total EU Travel Grant" numFmtId="164">
      <sharedItems containsSemiMixedTypes="0" containsString="0" containsNumber="1" containsInteger="1" minValue="0" maxValue="0"/>
    </cacheField>
    <cacheField name="If a different place of departure or arrival is reported, please provide the reason for this difference" numFmtId="0">
      <sharedItems containsNonDate="0" containsString="0" containsBlank="1"/>
    </cacheField>
    <cacheField name="Linguistic Support?" numFmtId="0">
      <sharedItems containsNonDate="0" containsString="0" containsBlank="1"/>
    </cacheField>
    <cacheField name="Total Linguistic Support Grant" numFmtId="164">
      <sharedItems containsSemiMixedTypes="0" containsString="0" containsNumber="1" containsInteger="1" minValue="0" maxValue="0"/>
    </cacheField>
    <cacheField name="Start Date_x000a_(dd-mm-yyyy)" numFmtId="165">
      <sharedItems containsNonDate="0" containsString="0" containsBlank="1"/>
    </cacheField>
    <cacheField name="End Date_x000a_(dd-mm-yyyy)" numFmtId="165">
      <sharedItems containsNonDate="0" containsString="0" containsBlank="1"/>
    </cacheField>
    <cacheField name="Duration Calculated (days)" numFmtId="0">
      <sharedItems containsSemiMixedTypes="0" containsString="0" containsNumber="1" containsInteger="1" minValue="1" maxValue="1"/>
    </cacheField>
    <cacheField name="Travel days (max 2)" numFmtId="0">
      <sharedItems containsSemiMixedTypes="0" containsString="0" containsNumber="1" containsInteger="1" minValue="0" maxValue="0"/>
    </cacheField>
    <cacheField name="Interruptions Duration (days)" numFmtId="0">
      <sharedItems containsSemiMixedTypes="0" containsString="0" containsNumber="1" containsInteger="1" minValue="0" maxValue="0"/>
    </cacheField>
    <cacheField name="Funded Duration (days)" numFmtId="0">
      <sharedItems containsSemiMixedTypes="0" containsString="0" containsNumber="1" containsInteger="1" minValue="1" maxValue="1"/>
    </cacheField>
    <cacheField name="Daily Rate _x000a_for_x000a_1 - 14 days_x000a_(SHORT AND LONG TERM)" numFmtId="164">
      <sharedItems containsSemiMixedTypes="0" containsString="0" containsNumber="1" containsInteger="1" minValue="0" maxValue="0"/>
    </cacheField>
    <cacheField name="Daily Rate _x000a_for_x000a_15 - 60 days_x000a_(SHORT AND LONG TERM)" numFmtId="164">
      <sharedItems containsSemiMixedTypes="0" containsString="0" containsNumber="1" containsInteger="1" minValue="0" maxValue="0"/>
    </cacheField>
    <cacheField name="Daily Rate _x000a_for_x000a_61 - 360 days_x000a_(LONG-TERM)" numFmtId="164">
      <sharedItems containsSemiMixedTypes="0" containsString="0" containsNumber="1" containsInteger="1" minValue="0" maxValue="0"/>
    </cacheField>
    <cacheField name="Total EU Individual Grant" numFmtId="164">
      <sharedItems containsSemiMixedTypes="0" containsString="0" containsNumber="1" containsInteger="1" minValue="0" maxValue="0"/>
    </cacheField>
    <cacheField name="Total EU Mobility Total Grant (calculated)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  <r>
    <m/>
    <m/>
    <x v="0"/>
    <m/>
    <m/>
    <m/>
    <m/>
    <m/>
    <m/>
    <m/>
    <m/>
    <m/>
    <m/>
    <x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"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  <r>
    <m/>
    <x v="0"/>
    <m/>
    <x v="0"/>
    <m/>
    <m/>
    <m/>
    <m/>
    <m/>
    <x v="0"/>
    <n v="0"/>
    <n v="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1"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  <r>
    <m/>
    <x v="0"/>
    <m/>
    <m/>
    <x v="0"/>
    <m/>
    <m/>
    <m/>
    <n v="0"/>
    <n v="0"/>
    <n v="100"/>
    <n v="0"/>
    <n v="0"/>
    <n v="200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8">
  <r>
    <x v="0"/>
    <x v="0"/>
    <m/>
    <m/>
    <m/>
    <m/>
    <m/>
    <m/>
    <m/>
    <m/>
    <x v="0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0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  <r>
    <x v="0"/>
    <x v="0"/>
    <m/>
    <m/>
    <m/>
    <m/>
    <m/>
    <m/>
    <m/>
    <m/>
    <x v="1"/>
    <m/>
    <x v="0"/>
    <m/>
    <m/>
    <m/>
    <x v="0"/>
    <m/>
    <m/>
    <m/>
    <m/>
    <m/>
    <m/>
    <x v="0"/>
    <m/>
    <x v="0"/>
    <n v="0"/>
    <m/>
    <m/>
    <n v="0"/>
    <m/>
    <m/>
    <n v="1"/>
    <n v="0"/>
    <n v="0"/>
    <n v="1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E6" firstHeaderRow="0" firstDataRow="1" firstDataCol="1"/>
  <pivotFields count="16">
    <pivotField showAll="0"/>
    <pivotField showAll="0"/>
    <pivotField axis="axisRow" showAll="0">
      <items count="4">
        <item m="1" x="1"/>
        <item m="1" x="2"/>
        <item x="0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4">
        <item m="1" x="2"/>
        <item x="0"/>
        <item m="1" x="1"/>
        <item t="default"/>
      </items>
    </pivotField>
    <pivotField dataField="1" numFmtId="164" showAll="0"/>
    <pivotField dataField="1" numFmtId="164" showAll="0"/>
  </pivotFields>
  <rowFields count="2">
    <field x="2"/>
    <field x="13"/>
  </rowFields>
  <rowItems count="3">
    <i>
      <x v="2"/>
    </i>
    <i r="1"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Total Number of Meetings" fld="4" subtotal="count" baseField="2" baseItem="0" numFmtId="166"/>
    <dataField name="Total No. Of Participants" fld="12" baseField="2" baseItem="0" numFmtId="166"/>
    <dataField name="Grant per Participant" fld="14" subtotal="average" baseField="2" baseItem="0" numFmtId="167"/>
    <dataField name="Grant" fld="15" baseField="2" baseItem="0" numFmtId="164"/>
  </dataFields>
  <formats count="9">
    <format dxfId="84">
      <pivotArea outline="0" collapsedLevelsAreSubtotals="1" fieldPosition="0"/>
    </format>
    <format dxfId="8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81">
      <pivotArea collapsedLevelsAreSubtotals="1" fieldPosition="0">
        <references count="2">
          <reference field="4294967294" count="1" selected="0">
            <x v="2"/>
          </reference>
          <reference field="2" count="1">
            <x v="0"/>
          </reference>
        </references>
      </pivotArea>
    </format>
    <format dxfId="80">
      <pivotArea collapsedLevelsAreSubtotals="1" fieldPosition="0">
        <references count="2">
          <reference field="4294967294" count="1" selected="0">
            <x v="2"/>
          </reference>
          <reference field="2" count="1">
            <x v="1"/>
          </reference>
        </references>
      </pivotArea>
    </format>
    <format dxfId="79">
      <pivotArea field="2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78">
      <pivotArea collapsedLevelsAreSubtotals="1" fieldPosition="0">
        <references count="2">
          <reference field="4294967294" count="1" selected="0">
            <x v="2"/>
          </reference>
          <reference field="2" count="1">
            <x v="2"/>
          </reference>
        </references>
      </pivotArea>
    </format>
    <format dxfId="77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7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D7" firstHeaderRow="0" firstDataRow="1" firstDataCol="1"/>
  <pivotFields count="13">
    <pivotField showAll="0"/>
    <pivotField axis="axisRow" showAll="0">
      <items count="4">
        <item m="1" x="1"/>
        <item m="1" x="2"/>
        <item x="0"/>
        <item t="default"/>
      </items>
    </pivotField>
    <pivotField showAll="0"/>
    <pivotField axis="axisRow" showAll="0">
      <items count="5">
        <item m="1" x="2"/>
        <item m="1" x="1"/>
        <item x="0"/>
        <item m="1" x="3"/>
        <item t="default"/>
      </items>
    </pivotField>
    <pivotField showAll="0"/>
    <pivotField showAll="0"/>
    <pivotField showAll="0"/>
    <pivotField showAll="0" defaultSubtotal="0"/>
    <pivotField showAll="0" defaultSubtotal="0"/>
    <pivotField axis="axisRow" showAll="0" defaultSubtotal="0">
      <items count="6">
        <item m="1" x="5"/>
        <item m="1" x="2"/>
        <item m="1" x="4"/>
        <item m="1" x="3"/>
        <item x="0"/>
        <item m="1" x="1"/>
      </items>
    </pivotField>
    <pivotField dataField="1" showAll="0" defaultSubtotal="0"/>
    <pivotField dataField="1" numFmtId="164" showAll="0" defaultSubtotal="0"/>
    <pivotField dataField="1" numFmtId="164" showAll="0" defaultSubtotal="0"/>
  </pivotFields>
  <rowFields count="3">
    <field x="1"/>
    <field x="3"/>
    <field x="9"/>
  </rowFields>
  <rowItems count="4">
    <i>
      <x v="2"/>
    </i>
    <i r="1">
      <x v="2"/>
    </i>
    <i r="2"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umber Of Working Days" fld="10" baseField="1" baseItem="0"/>
    <dataField name="Grant per Day" fld="11" baseField="1" baseItem="0" numFmtId="167"/>
    <dataField name="Total Grant" fld="12" baseField="1" baseItem="0" numFmtId="164"/>
  </dataFields>
  <formats count="21">
    <format dxfId="75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74">
      <pivotArea collapsedLevelsAreSubtotals="1" fieldPosition="0">
        <references count="2">
          <reference field="4294967294" count="1" selected="0">
            <x v="2"/>
          </reference>
          <reference field="1" count="1">
            <x v="0"/>
          </reference>
        </references>
      </pivotArea>
    </format>
    <format dxfId="73">
      <pivotArea collapsedLevelsAreSubtotals="1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3" count="1">
            <x v="0"/>
          </reference>
        </references>
      </pivotArea>
    </format>
    <format dxfId="72">
      <pivotArea collapsedLevelsAreSubtotals="1" fieldPosition="0">
        <references count="3">
          <reference field="4294967294" count="1" selected="0">
            <x v="2"/>
          </reference>
          <reference field="1" count="1" selected="0">
            <x v="0"/>
          </reference>
          <reference field="3" count="1">
            <x v="1"/>
          </reference>
        </references>
      </pivotArea>
    </format>
    <format dxfId="71">
      <pivotArea collapsedLevelsAreSubtotals="1" fieldPosition="0">
        <references count="2">
          <reference field="4294967294" count="1" selected="0">
            <x v="2"/>
          </reference>
          <reference field="1" count="1">
            <x v="1"/>
          </reference>
        </references>
      </pivotArea>
    </format>
    <format dxfId="70">
      <pivotArea collapsedLevelsAreSubtotals="1" fieldPosition="0">
        <references count="3">
          <reference field="4294967294" count="1" selected="0">
            <x v="2"/>
          </reference>
          <reference field="1" count="1" selected="0">
            <x v="1"/>
          </reference>
          <reference field="3" count="1">
            <x v="0"/>
          </reference>
        </references>
      </pivotArea>
    </format>
    <format dxfId="69">
      <pivotArea collapsedLevelsAreSubtotals="1" fieldPosition="0">
        <references count="3">
          <reference field="4294967294" count="1" selected="0">
            <x v="2"/>
          </reference>
          <reference field="1" count="1" selected="0">
            <x v="1"/>
          </reference>
          <reference field="3" count="1">
            <x v="1"/>
          </reference>
        </references>
      </pivotArea>
    </format>
    <format dxfId="68">
      <pivotArea collapsedLevelsAreSubtotals="1" fieldPosition="0">
        <references count="2">
          <reference field="4294967294" count="1" selected="0">
            <x v="2"/>
          </reference>
          <reference field="1" count="1">
            <x v="2"/>
          </reference>
        </references>
      </pivotArea>
    </format>
    <format dxfId="67">
      <pivotArea collapsedLevelsAreSubtotals="1" fieldPosition="0">
        <references count="3">
          <reference field="4294967294" count="1" selected="0">
            <x v="2"/>
          </reference>
          <reference field="1" count="1" selected="0">
            <x v="2"/>
          </reference>
          <reference field="3" count="1">
            <x v="2"/>
          </reference>
        </references>
      </pivotArea>
    </format>
    <format dxfId="66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65">
      <pivotArea collapsedLevelsAreSubtotals="1" fieldPosition="0">
        <references count="4">
          <reference field="4294967294" count="1" selected="0">
            <x v="1"/>
          </reference>
          <reference field="1" count="1" selected="0">
            <x v="0"/>
          </reference>
          <reference field="3" count="1" selected="0">
            <x v="0"/>
          </reference>
          <reference field="9" count="4">
            <x v="0"/>
            <x v="1"/>
            <x v="2"/>
            <x v="3"/>
          </reference>
        </references>
      </pivotArea>
    </format>
    <format dxfId="6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3">
      <pivotArea collapsedLevelsAreSubtotals="1" fieldPosition="0">
        <references count="2">
          <reference field="4294967294" count="1" selected="0">
            <x v="1"/>
          </reference>
          <reference field="1" count="1">
            <x v="0"/>
          </reference>
        </references>
      </pivotArea>
    </format>
    <format dxfId="62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3" count="1">
            <x v="0"/>
          </reference>
        </references>
      </pivotArea>
    </format>
    <format dxfId="61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3" count="1">
            <x v="1"/>
          </reference>
        </references>
      </pivotArea>
    </format>
    <format dxfId="60">
      <pivotArea collapsedLevelsAreSubtotals="1" fieldPosition="0">
        <references count="2">
          <reference field="4294967294" count="1" selected="0">
            <x v="1"/>
          </reference>
          <reference field="1" count="1">
            <x v="1"/>
          </reference>
        </references>
      </pivotArea>
    </format>
    <format dxfId="59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3" count="1">
            <x v="0"/>
          </reference>
        </references>
      </pivotArea>
    </format>
    <format dxfId="58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3" count="1">
            <x v="1"/>
          </reference>
        </references>
      </pivotArea>
    </format>
    <format dxfId="57">
      <pivotArea collapsedLevelsAreSubtotals="1" fieldPosition="0">
        <references count="2">
          <reference field="4294967294" count="1" selected="0">
            <x v="1"/>
          </reference>
          <reference field="1" count="1">
            <x v="2"/>
          </reference>
        </references>
      </pivotArea>
    </format>
    <format dxfId="56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3" count="1">
            <x v="2"/>
          </reference>
        </references>
      </pivotArea>
    </format>
    <format dxfId="55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6" firstHeaderRow="0" firstDataRow="1" firstDataCol="1"/>
  <pivotFields count="15">
    <pivotField showAll="0"/>
    <pivotField axis="axisRow" showAll="0">
      <items count="4">
        <item m="1" x="1"/>
        <item m="1" x="2"/>
        <item x="0"/>
        <item t="default"/>
      </items>
    </pivotField>
    <pivotField showAll="0"/>
    <pivotField showAll="0"/>
    <pivotField axis="axisRow" showAll="0">
      <items count="5">
        <item m="1" x="1"/>
        <item m="1" x="3"/>
        <item m="1" x="2"/>
        <item x="0"/>
        <item t="default"/>
      </items>
    </pivotField>
    <pivotField showAll="0"/>
    <pivotField showAll="0"/>
    <pivotField showAll="0"/>
    <pivotField dataField="1" numFmtId="164" showAll="0"/>
    <pivotField dataField="1" showAll="0"/>
    <pivotField dataField="1" numFmtId="164" showAll="0"/>
    <pivotField numFmtId="164" showAll="0"/>
    <pivotField dataField="1" showAll="0"/>
    <pivotField dataField="1" numFmtId="164" showAll="0"/>
    <pivotField numFmtId="164" showAll="0"/>
  </pivotFields>
  <rowFields count="2">
    <field x="1"/>
    <field x="4"/>
  </rowFields>
  <rowItems count="3">
    <i>
      <x v="2"/>
    </i>
    <i r="1"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Number Of Local Participants" fld="9" baseField="1" baseItem="0"/>
    <dataField name="Grant per Local  Participant" fld="10" subtotal="average" baseField="4" baseItem="0" numFmtId="167"/>
    <dataField name="Number Of International Participants" fld="12" baseField="1" baseItem="0"/>
    <dataField name="Grant per International Participant" fld="13" subtotal="average" baseField="4" baseItem="0"/>
    <dataField name="Total Grant" fld="8" baseField="1" baseItem="0" numFmtId="164"/>
  </dataFields>
  <formats count="25">
    <format dxfId="54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53">
      <pivotArea collapsedLevelsAreSubtotals="1" fieldPosition="0">
        <references count="1">
          <reference field="1" count="1">
            <x v="0"/>
          </reference>
        </references>
      </pivotArea>
    </format>
    <format dxfId="52">
      <pivotArea collapsedLevelsAreSubtotals="1" fieldPosition="0">
        <references count="1">
          <reference field="1" count="1">
            <x v="1"/>
          </reference>
        </references>
      </pivotArea>
    </format>
    <format dxfId="51">
      <pivotArea collapsedLevelsAreSubtotals="1" fieldPosition="0">
        <references count="1">
          <reference field="1" count="1">
            <x v="2"/>
          </reference>
        </references>
      </pivotArea>
    </format>
    <format dxfId="5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9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4" count="2">
            <x v="0"/>
            <x v="1"/>
          </reference>
        </references>
      </pivotArea>
    </format>
    <format dxfId="48">
      <pivotArea collapsedLevelsAreSubtotals="1" fieldPosition="0">
        <references count="2">
          <reference field="4294967294" count="1" selected="0">
            <x v="1"/>
          </reference>
          <reference field="1" count="1">
            <x v="1"/>
          </reference>
        </references>
      </pivotArea>
    </format>
    <format dxfId="47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4" count="3">
            <x v="0"/>
            <x v="1"/>
            <x v="2"/>
          </reference>
        </references>
      </pivotArea>
    </format>
    <format dxfId="46">
      <pivotArea collapsedLevelsAreSubtotals="1" fieldPosition="0">
        <references count="2">
          <reference field="4294967294" count="1" selected="0">
            <x v="1"/>
          </reference>
          <reference field="1" count="1">
            <x v="2"/>
          </reference>
        </references>
      </pivotArea>
    </format>
    <format dxfId="45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4" count="1">
            <x v="3"/>
          </reference>
        </references>
      </pivotArea>
    </format>
    <format dxfId="44">
      <pivotArea collapsedLevelsAreSubtotals="1" fieldPosition="0">
        <references count="3">
          <reference field="4294967294" count="1" selected="0">
            <x v="3"/>
          </reference>
          <reference field="1" count="1" selected="0">
            <x v="0"/>
          </reference>
          <reference field="4" count="2">
            <x v="0"/>
            <x v="1"/>
          </reference>
        </references>
      </pivotArea>
    </format>
    <format dxfId="43">
      <pivotArea collapsedLevelsAreSubtotals="1" fieldPosition="0">
        <references count="2">
          <reference field="4294967294" count="1" selected="0">
            <x v="3"/>
          </reference>
          <reference field="1" count="1">
            <x v="1"/>
          </reference>
        </references>
      </pivotArea>
    </format>
    <format dxfId="42">
      <pivotArea collapsedLevelsAreSubtotals="1" fieldPosition="0">
        <references count="3">
          <reference field="4294967294" count="1" selected="0">
            <x v="3"/>
          </reference>
          <reference field="1" count="1" selected="0">
            <x v="1"/>
          </reference>
          <reference field="4" count="3">
            <x v="0"/>
            <x v="1"/>
            <x v="2"/>
          </reference>
        </references>
      </pivotArea>
    </format>
    <format dxfId="41">
      <pivotArea collapsedLevelsAreSubtotals="1" fieldPosition="0">
        <references count="2">
          <reference field="4294967294" count="1" selected="0">
            <x v="3"/>
          </reference>
          <reference field="1" count="1">
            <x v="2"/>
          </reference>
        </references>
      </pivotArea>
    </format>
    <format dxfId="40">
      <pivotArea field="1" grandRow="1" outline="0" collapsedLevelsAreSubtotals="1" axis="axisRow" fieldPosition="0">
        <references count="1">
          <reference field="4294967294" count="1" selected="0">
            <x v="3"/>
          </reference>
        </references>
      </pivotArea>
    </format>
    <format dxfId="39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38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3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5">
      <pivotArea collapsedLevelsAreSubtotals="1" fieldPosition="0">
        <references count="3">
          <reference field="4294967294" count="1" selected="0">
            <x v="3"/>
          </reference>
          <reference field="1" count="1" selected="0">
            <x v="2"/>
          </reference>
          <reference field="4" count="1">
            <x v="3"/>
          </reference>
        </references>
      </pivotArea>
    </format>
    <format dxfId="34">
      <pivotArea collapsedLevelsAreSubtotals="1" fieldPosition="0">
        <references count="3">
          <reference field="4294967294" count="1" selected="0">
            <x v="4"/>
          </reference>
          <reference field="1" count="1" selected="0">
            <x v="2"/>
          </reference>
          <reference field="4" count="1">
            <x v="3"/>
          </reference>
        </references>
      </pivotArea>
    </format>
    <format dxfId="33">
      <pivotArea field="1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32">
      <pivotArea collapsedLevelsAreSubtotals="1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4" count="1">
            <x v="3"/>
          </reference>
        </references>
      </pivotArea>
    </format>
    <format dxfId="31">
      <pivotArea collapsedLevelsAreSubtotals="1" fieldPosition="0">
        <references count="3">
          <reference field="4294967294" count="1" selected="0">
            <x v="3"/>
          </reference>
          <reference field="1" count="1" selected="0">
            <x v="2"/>
          </reference>
          <reference field="4" count="1">
            <x v="3"/>
          </reference>
        </references>
      </pivotArea>
    </format>
    <format dxfId="30">
      <pivotArea collapsedLevelsAreSubtotals="1" fieldPosition="0">
        <references count="3">
          <reference field="4294967294" count="1" selected="0">
            <x v="4"/>
          </reference>
          <reference field="1" count="1" selected="0">
            <x v="2"/>
          </reference>
          <reference field="4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4" cacheId="3" applyNumberFormats="0" applyBorderFormats="0" applyFontFormats="0" applyPatternFormats="0" applyAlignmentFormats="0" applyWidthHeightFormats="1" dataCaption="Values" updatedVersion="4" minRefreshableVersion="3" colGrandTotals="0" itemPrintTitles="1" createdVersion="4" indent="0" showHeaders="0" outline="1" outlineData="1" multipleFieldFilters="0">
  <location ref="A3:B8" firstHeaderRow="1" firstDataRow="2" firstDataCol="1"/>
  <pivotFields count="41">
    <pivotField axis="axisRow" showAll="0" defaultSubtotal="0">
      <items count="25">
        <item m="1" x="2"/>
        <item m="1" x="8"/>
        <item m="1" x="9"/>
        <item m="1" x="10"/>
        <item m="1" x="11"/>
        <item m="1" x="12"/>
        <item m="1" x="13"/>
        <item m="1" x="15"/>
        <item m="1" x="17"/>
        <item m="1" x="18"/>
        <item m="1" x="20"/>
        <item m="1" x="14"/>
        <item m="1" x="22"/>
        <item m="1" x="23"/>
        <item m="1" x="24"/>
        <item m="1" x="1"/>
        <item m="1" x="3"/>
        <item m="1" x="4"/>
        <item m="1" x="16"/>
        <item m="1" x="5"/>
        <item m="1" x="19"/>
        <item m="1" x="6"/>
        <item m="1" x="21"/>
        <item m="1" x="7"/>
        <item x="0"/>
      </items>
    </pivotField>
    <pivotField axis="axisRow" showAll="0" defaultSubtotal="0">
      <items count="5">
        <item m="1" x="1"/>
        <item m="1" x="2"/>
        <item m="1" x="4"/>
        <item m="1" x="3"/>
        <item x="0"/>
      </items>
    </pivotField>
    <pivotField showAll="0"/>
    <pivotField showAll="0"/>
    <pivotField showAll="0"/>
    <pivotField dataField="1" showAll="0"/>
    <pivotField showAll="0"/>
    <pivotField showAll="0"/>
    <pivotField showAll="0"/>
    <pivotField numFmtId="165" showAll="0"/>
    <pivotField showAll="0"/>
    <pivotField showAll="0"/>
    <pivotField axis="axisCol" showAll="0" sortType="ascending">
      <items count="4">
        <item m="1" x="1"/>
        <item m="1" x="2"/>
        <item x="0"/>
        <item t="default"/>
      </items>
    </pivotField>
    <pivotField showAll="0"/>
    <pivotField showAll="0"/>
    <pivotField numFmtId="49" showAll="0" defaultSubtotal="0"/>
    <pivotField axis="axisRow" showAll="0">
      <items count="4">
        <item m="1" x="1"/>
        <item m="1" x="2"/>
        <item x="0"/>
        <item t="default"/>
      </items>
    </pivotField>
    <pivotField showAll="0" defaultSubtotal="0"/>
    <pivotField showAll="0"/>
    <pivotField showAll="0" defaultSubtotal="0"/>
    <pivotField numFmtId="49"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numFmtId="164" showAll="0" defaultSubtotal="0"/>
    <pivotField showAll="0"/>
    <pivotField showAll="0"/>
    <pivotField numFmtId="164" showAll="0" defaultSubtotal="0"/>
    <pivotField numFmtId="165" showAll="0"/>
    <pivotField numFmtId="165" showAll="0"/>
    <pivotField showAll="0"/>
    <pivotField showAll="0"/>
    <pivotField showAll="0"/>
    <pivotField showAll="0"/>
    <pivotField numFmtId="167" showAll="0" defaultSubtotal="0"/>
    <pivotField numFmtId="167" showAll="0" defaultSubtotal="0"/>
    <pivotField numFmtId="167" showAll="0" defaultSubtotal="0"/>
    <pivotField numFmtId="164" showAll="0"/>
    <pivotField numFmtId="164" showAll="0"/>
  </pivotFields>
  <rowFields count="3">
    <field x="16"/>
    <field x="0"/>
    <field x="1"/>
  </rowFields>
  <rowItems count="4">
    <i>
      <x v="2"/>
    </i>
    <i r="1">
      <x v="24"/>
    </i>
    <i r="2">
      <x v="4"/>
    </i>
    <i t="grand">
      <x/>
    </i>
  </rowItems>
  <colFields count="1">
    <field x="12"/>
  </colFields>
  <colItems count="1">
    <i>
      <x v="2"/>
    </i>
  </colItems>
  <dataFields count="1">
    <dataField name="Number of Participants" fld="5" subtotal="count" baseField="16" baseItem="0"/>
  </dataFields>
  <formats count="1">
    <format dxfId="29">
      <pivotArea dataOnly="0" labelOnly="1" fieldPosition="0">
        <references count="1">
          <reference field="1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4" cacheId="3" applyNumberFormats="0" applyBorderFormats="0" applyFontFormats="0" applyPatternFormats="0" applyAlignmentFormats="0" applyWidthHeightFormats="1" dataCaption="Values" updatedVersion="4" minRefreshableVersion="3" colGrandTotals="0" itemPrintTitles="1" createdVersion="4" indent="0" showHeaders="0" outline="1" outlineData="1" multipleFieldFilters="0">
  <location ref="A3:C8" firstHeaderRow="1" firstDataRow="2" firstDataCol="1"/>
  <pivotFields count="41">
    <pivotField axis="axisRow" showAll="0" defaultSubtotal="0">
      <items count="25">
        <item m="1" x="2"/>
        <item m="1" x="8"/>
        <item m="1" x="9"/>
        <item m="1" x="10"/>
        <item m="1" x="11"/>
        <item m="1" x="12"/>
        <item m="1" x="13"/>
        <item m="1" x="15"/>
        <item m="1" x="17"/>
        <item m="1" x="18"/>
        <item m="1" x="20"/>
        <item m="1" x="14"/>
        <item m="1" x="22"/>
        <item m="1" x="23"/>
        <item m="1" x="24"/>
        <item m="1" x="1"/>
        <item m="1" x="3"/>
        <item m="1" x="4"/>
        <item m="1" x="16"/>
        <item m="1" x="5"/>
        <item m="1" x="19"/>
        <item m="1" x="6"/>
        <item m="1" x="21"/>
        <item m="1" x="7"/>
        <item x="0"/>
      </items>
    </pivotField>
    <pivotField axis="axisRow" showAll="0" defaultSubtotal="0">
      <items count="5">
        <item m="1" x="1"/>
        <item m="1" x="2"/>
        <item m="1" x="4"/>
        <item m="1" x="3"/>
        <item x="0"/>
      </items>
    </pivotField>
    <pivotField showAll="0"/>
    <pivotField showAll="0"/>
    <pivotField showAll="0"/>
    <pivotField dataField="1" showAll="0"/>
    <pivotField showAll="0"/>
    <pivotField showAll="0"/>
    <pivotField showAll="0"/>
    <pivotField numFmtId="165"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numFmtId="49" showAll="0" defaultSubtotal="0"/>
    <pivotField axis="axisRow" showAll="0">
      <items count="4">
        <item m="1" x="1"/>
        <item m="1" x="2"/>
        <item x="0"/>
        <item t="default"/>
      </items>
    </pivotField>
    <pivotField showAll="0" defaultSubtotal="0"/>
    <pivotField showAll="0"/>
    <pivotField showAll="0" defaultSubtotal="0"/>
    <pivotField numFmtId="49"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numFmtId="164" showAll="0" defaultSubtotal="0"/>
    <pivotField showAll="0"/>
    <pivotField showAll="0"/>
    <pivotField numFmtId="164" showAll="0" defaultSubtotal="0"/>
    <pivotField numFmtId="165" showAll="0"/>
    <pivotField numFmtId="165" showAll="0"/>
    <pivotField showAll="0"/>
    <pivotField showAll="0"/>
    <pivotField showAll="0"/>
    <pivotField showAll="0"/>
    <pivotField numFmtId="167" showAll="0" defaultSubtotal="0"/>
    <pivotField numFmtId="167" showAll="0" defaultSubtotal="0"/>
    <pivotField numFmtId="167" showAll="0" defaultSubtotal="0"/>
    <pivotField numFmtId="164" showAll="0"/>
    <pivotField numFmtId="164" showAll="0"/>
  </pivotFields>
  <rowFields count="3">
    <field x="16"/>
    <field x="0"/>
    <field x="1"/>
  </rowFields>
  <rowItems count="4">
    <i>
      <x v="2"/>
    </i>
    <i r="1">
      <x v="24"/>
    </i>
    <i r="2">
      <x v="4"/>
    </i>
    <i t="grand">
      <x/>
    </i>
  </rowItems>
  <colFields count="1">
    <field x="10"/>
  </colFields>
  <colItems count="2">
    <i>
      <x/>
    </i>
    <i>
      <x v="1"/>
    </i>
  </colItems>
  <dataFields count="1">
    <dataField name="Number of Participants" fld="5" subtotal="count" baseField="16" baseItem="0"/>
  </dataFields>
  <formats count="2">
    <format dxfId="28">
      <pivotArea dataOnly="0" labelOnly="1" fieldPosition="0">
        <references count="1">
          <reference field="10" count="0"/>
        </references>
      </pivotArea>
    </format>
    <format dxfId="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4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D8" firstHeaderRow="0" firstDataRow="1" firstDataCol="1"/>
  <pivotFields count="41">
    <pivotField axis="axisRow" showAll="0" defaultSubtotal="0">
      <items count="25">
        <item m="1" x="2"/>
        <item m="1" x="8"/>
        <item m="1" x="9"/>
        <item m="1" x="10"/>
        <item m="1" x="11"/>
        <item m="1" x="12"/>
        <item m="1" x="13"/>
        <item m="1" x="15"/>
        <item m="1" x="17"/>
        <item m="1" x="18"/>
        <item m="1" x="20"/>
        <item m="1" x="14"/>
        <item m="1" x="22"/>
        <item m="1" x="23"/>
        <item m="1" x="24"/>
        <item m="1" x="1"/>
        <item m="1" x="3"/>
        <item m="1" x="4"/>
        <item m="1" x="16"/>
        <item m="1" x="5"/>
        <item m="1" x="19"/>
        <item m="1" x="6"/>
        <item m="1" x="21"/>
        <item m="1" x="7"/>
        <item x="0"/>
      </items>
    </pivotField>
    <pivotField axis="axisRow" showAll="0" defaultSubtotal="0">
      <items count="5">
        <item m="1" x="1"/>
        <item m="1" x="2"/>
        <item m="1" x="4"/>
        <item m="1" x="3"/>
        <item x="0"/>
      </items>
    </pivotField>
    <pivotField showAll="0"/>
    <pivotField showAll="0"/>
    <pivotField showAll="0"/>
    <pivotField dataField="1"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numFmtId="49" showAll="0" defaultSubtotal="0"/>
    <pivotField axis="axisRow" showAll="0">
      <items count="4">
        <item m="1" x="1"/>
        <item m="1" x="2"/>
        <item x="0"/>
        <item t="default"/>
      </items>
    </pivotField>
    <pivotField showAll="0" defaultSubtotal="0"/>
    <pivotField showAll="0"/>
    <pivotField showAll="0" defaultSubtotal="0"/>
    <pivotField numFmtId="49" showAll="0" defaultSubtotal="0"/>
    <pivotField showAll="0" defaultSubtotal="0"/>
    <pivotField showAll="0" defaultSubtotal="0"/>
    <pivotField showAll="0" defaultSubtotal="0"/>
    <pivotField showAll="0" defaultSubtotal="0"/>
    <pivotField axis="axisRow" showAll="0">
      <items count="5">
        <item m="1" x="2"/>
        <item m="1" x="1"/>
        <item m="1" x="3"/>
        <item x="0"/>
        <item t="default"/>
      </items>
    </pivotField>
    <pivotField dataField="1" numFmtId="164" showAll="0" defaultSubtotal="0"/>
    <pivotField showAll="0"/>
    <pivotField showAll="0"/>
    <pivotField numFmtId="164" showAll="0" defaultSubtotal="0"/>
    <pivotField numFmtId="165" showAll="0"/>
    <pivotField numFmtId="165" showAll="0"/>
    <pivotField showAll="0"/>
    <pivotField showAll="0"/>
    <pivotField showAll="0"/>
    <pivotField showAll="0"/>
    <pivotField numFmtId="167" showAll="0" defaultSubtotal="0"/>
    <pivotField numFmtId="167" showAll="0" defaultSubtotal="0"/>
    <pivotField numFmtId="167" showAll="0" defaultSubtotal="0"/>
    <pivotField numFmtId="164" showAll="0"/>
    <pivotField numFmtId="164" showAll="0"/>
  </pivotFields>
  <rowFields count="4">
    <field x="16"/>
    <field x="0"/>
    <field x="1"/>
    <field x="25"/>
  </rowFields>
  <rowItems count="5">
    <i>
      <x v="2"/>
    </i>
    <i r="1">
      <x v="24"/>
    </i>
    <i r="2">
      <x v="4"/>
    </i>
    <i r="3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umber of Participants" fld="5" subtotal="count" baseField="16" baseItem="0"/>
    <dataField name="Grant per Participant" fld="26" subtotal="average" baseField="25" baseItem="1" numFmtId="167"/>
    <dataField name="Sum of Total EU Travel Grant" fld="26" baseField="0" baseItem="0" numFmtId="164"/>
  </dataFields>
  <formats count="2">
    <format dxfId="26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2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4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E8" firstHeaderRow="0" firstDataRow="1" firstDataCol="1"/>
  <pivotFields count="41">
    <pivotField axis="axisRow" showAll="0" defaultSubtotal="0">
      <items count="25">
        <item m="1" x="2"/>
        <item m="1" x="8"/>
        <item m="1" x="9"/>
        <item m="1" x="10"/>
        <item m="1" x="11"/>
        <item m="1" x="12"/>
        <item m="1" x="13"/>
        <item m="1" x="15"/>
        <item m="1" x="17"/>
        <item m="1" x="18"/>
        <item m="1" x="20"/>
        <item m="1" x="14"/>
        <item m="1" x="22"/>
        <item m="1" x="23"/>
        <item m="1" x="24"/>
        <item m="1" x="1"/>
        <item m="1" x="3"/>
        <item m="1" x="4"/>
        <item m="1" x="16"/>
        <item m="1" x="5"/>
        <item m="1" x="19"/>
        <item m="1" x="6"/>
        <item m="1" x="21"/>
        <item m="1" x="7"/>
        <item x="0"/>
      </items>
    </pivotField>
    <pivotField axis="axisRow" showAll="0">
      <items count="6">
        <item m="1" x="1"/>
        <item m="1" x="2"/>
        <item m="1" x="4"/>
        <item m="1" x="3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numFmtId="49" showAll="0" defaultSubtotal="0"/>
    <pivotField axis="axisRow" showAll="0">
      <items count="4">
        <item m="1" x="1"/>
        <item m="1" x="2"/>
        <item x="0"/>
        <item t="default"/>
      </items>
    </pivotField>
    <pivotField showAll="0" defaultSubtotal="0"/>
    <pivotField showAll="0" defaultSubtotal="0"/>
    <pivotField showAll="0" defaultSubtotal="0"/>
    <pivotField numFmtId="49" showAll="0" defaultSubtotal="0"/>
    <pivotField showAll="0" defaultSubtotal="0"/>
    <pivotField showAll="0" defaultSubtotal="0"/>
    <pivotField axis="axisRow" showAll="0" defaultSubtotal="0">
      <items count="3">
        <item m="1" x="2"/>
        <item m="1" x="1"/>
        <item x="0"/>
      </items>
    </pivotField>
    <pivotField showAll="0" defaultSubtotal="0"/>
    <pivotField showAll="0"/>
    <pivotField numFmtId="164" showAll="0" defaultSubtotal="0"/>
    <pivotField showAll="0"/>
    <pivotField showAll="0"/>
    <pivotField numFmtId="164" showAll="0" defaultSubtotal="0"/>
    <pivotField numFmtId="165" showAll="0"/>
    <pivotField numFmtId="165" showAll="0"/>
    <pivotField showAll="0"/>
    <pivotField showAll="0"/>
    <pivotField showAll="0"/>
    <pivotField dataField="1" showAll="0"/>
    <pivotField numFmtId="167" showAll="0" defaultSubtotal="0"/>
    <pivotField numFmtId="167" showAll="0" defaultSubtotal="0"/>
    <pivotField numFmtId="167" showAll="0" defaultSubtotal="0"/>
    <pivotField dataField="1" numFmtId="164" showAll="0"/>
    <pivotField numFmtId="164" showAll="0"/>
  </pivotFields>
  <rowFields count="4">
    <field x="16"/>
    <field x="23"/>
    <field x="0"/>
    <field x="1"/>
  </rowFields>
  <rowItems count="5">
    <i>
      <x v="2"/>
    </i>
    <i r="1">
      <x v="2"/>
    </i>
    <i r="2">
      <x v="24"/>
    </i>
    <i r="3"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Duration (days)" fld="35" baseField="16" baseItem="0"/>
    <dataField name="No. of Participants" fld="5" subtotal="count" baseField="16" baseItem="0"/>
    <dataField name="Grant per Participant" fld="39" subtotal="average" baseField="16" baseItem="1" numFmtId="167"/>
    <dataField name="Total Grant" fld="39" baseField="16" baseItem="0"/>
  </dataFields>
  <formats count="7">
    <format dxfId="24">
      <pivotArea collapsedLevelsAreSubtotals="1" fieldPosition="0">
        <references count="3">
          <reference field="4294967294" count="1" selected="0">
            <x v="3"/>
          </reference>
          <reference field="1" count="0"/>
          <reference field="16" count="1" selected="0">
            <x v="0"/>
          </reference>
        </references>
      </pivotArea>
    </format>
    <format dxfId="23">
      <pivotArea collapsedLevelsAreSubtotals="1" fieldPosition="0">
        <references count="2">
          <reference field="4294967294" count="1" selected="0">
            <x v="3"/>
          </reference>
          <reference field="16" count="1">
            <x v="1"/>
          </reference>
        </references>
      </pivotArea>
    </format>
    <format dxfId="22">
      <pivotArea collapsedLevelsAreSubtotals="1" fieldPosition="0">
        <references count="3">
          <reference field="4294967294" count="1" selected="0">
            <x v="3"/>
          </reference>
          <reference field="1" count="1">
            <x v="1"/>
          </reference>
          <reference field="16" count="1" selected="0">
            <x v="1"/>
          </reference>
        </references>
      </pivotArea>
    </format>
    <format dxfId="21">
      <pivotArea field="16" grandRow="1" outline="0" collapsedLevelsAreSubtotals="1" axis="axisRow" fieldPosition="0">
        <references count="1">
          <reference field="4294967294" count="1" selected="0">
            <x v="3"/>
          </reference>
        </references>
      </pivotArea>
    </format>
    <format dxfId="2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9">
      <pivotArea field="16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4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D7" firstHeaderRow="0" firstDataRow="1" firstDataCol="1"/>
  <pivotFields count="41">
    <pivotField axis="axisRow" showAll="0" defaultSubtotal="0">
      <items count="25">
        <item m="1" x="2"/>
        <item m="1" x="8"/>
        <item m="1" x="9"/>
        <item m="1" x="10"/>
        <item m="1" x="11"/>
        <item m="1" x="12"/>
        <item m="1" x="13"/>
        <item m="1" x="15"/>
        <item m="1" x="17"/>
        <item m="1" x="18"/>
        <item m="1" x="20"/>
        <item m="1" x="14"/>
        <item m="1" x="22"/>
        <item m="1" x="23"/>
        <item m="1" x="24"/>
        <item m="1" x="1"/>
        <item m="1" x="3"/>
        <item m="1" x="4"/>
        <item m="1" x="16"/>
        <item m="1" x="5"/>
        <item m="1" x="19"/>
        <item m="1" x="6"/>
        <item m="1" x="21"/>
        <item m="1" x="7"/>
        <item x="0"/>
      </items>
    </pivotField>
    <pivotField axis="axisRow" showAll="0">
      <items count="6">
        <item m="1" x="1"/>
        <item m="1" x="2"/>
        <item m="1" x="4"/>
        <item m="1" x="3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numFmtId="49" showAll="0" defaultSubtotal="0"/>
    <pivotField axis="axisRow" showAll="0">
      <items count="4">
        <item m="1" x="1"/>
        <item m="1" x="2"/>
        <item x="0"/>
        <item t="default"/>
      </items>
    </pivotField>
    <pivotField showAll="0" defaultSubtotal="0"/>
    <pivotField showAll="0" defaultSubtotal="0"/>
    <pivotField showAll="0" defaultSubtotal="0"/>
    <pivotField numFmtId="49"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numFmtId="164" showAll="0" defaultSubtotal="0"/>
    <pivotField showAll="0"/>
    <pivotField showAll="0"/>
    <pivotField dataField="1" numFmtId="164" showAll="0" defaultSubtotal="0"/>
    <pivotField numFmtId="165" showAll="0"/>
    <pivotField numFmtId="165" showAll="0"/>
    <pivotField showAll="0"/>
    <pivotField showAll="0"/>
    <pivotField showAll="0"/>
    <pivotField showAll="0"/>
    <pivotField numFmtId="167" showAll="0" defaultSubtotal="0"/>
    <pivotField numFmtId="167" showAll="0" defaultSubtotal="0"/>
    <pivotField numFmtId="167" showAll="0" defaultSubtotal="0"/>
    <pivotField numFmtId="164" showAll="0"/>
    <pivotField numFmtId="164" showAll="0"/>
  </pivotFields>
  <rowFields count="3">
    <field x="16"/>
    <field x="0"/>
    <field x="1"/>
  </rowFields>
  <rowItems count="4">
    <i>
      <x v="2"/>
    </i>
    <i r="1">
      <x v="24"/>
    </i>
    <i r="2"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. of Participants" fld="5" subtotal="count" baseField="16" baseItem="0" numFmtId="166"/>
    <dataField name="Grant per Participant" fld="29" subtotal="average" baseField="16" baseItem="0"/>
    <dataField name="Total Grant" fld="29" baseField="16" baseItem="0" numFmtId="164"/>
  </dataFields>
  <formats count="18">
    <format dxfId="17">
      <pivotArea collapsedLevelsAreSubtotals="1" fieldPosition="0">
        <references count="2">
          <reference field="1" count="0"/>
          <reference field="16" count="1" selected="0">
            <x v="0"/>
          </reference>
        </references>
      </pivotArea>
    </format>
    <format dxfId="16">
      <pivotArea collapsedLevelsAreSubtotals="1" fieldPosition="0">
        <references count="1">
          <reference field="16" count="1">
            <x v="1"/>
          </reference>
        </references>
      </pivotArea>
    </format>
    <format dxfId="15">
      <pivotArea collapsedLevelsAreSubtotals="1" fieldPosition="0">
        <references count="2">
          <reference field="1" count="1">
            <x v="1"/>
          </reference>
          <reference field="16" count="1" selected="0">
            <x v="1"/>
          </reference>
        </references>
      </pivotArea>
    </format>
    <format dxfId="14">
      <pivotArea grandRow="1" outline="0" collapsedLevelsAreSubtotals="1" fieldPosition="0"/>
    </format>
    <format dxfId="13">
      <pivotArea collapsedLevelsAreSubtotals="1" fieldPosition="0">
        <references count="3">
          <reference field="4294967294" count="1" selected="0">
            <x v="0"/>
          </reference>
          <reference field="1" count="0"/>
          <reference field="16" count="1" selected="0">
            <x v="0"/>
          </reference>
        </references>
      </pivotArea>
    </format>
    <format dxfId="12">
      <pivotArea collapsedLevelsAreSubtotals="1" fieldPosition="0">
        <references count="2">
          <reference field="4294967294" count="1" selected="0">
            <x v="0"/>
          </reference>
          <reference field="16" count="1">
            <x v="1"/>
          </reference>
        </references>
      </pivotArea>
    </format>
    <format dxfId="11">
      <pivotArea collapsedLevelsAreSubtotals="1" fieldPosition="0">
        <references count="3">
          <reference field="4294967294" count="1" selected="0">
            <x v="0"/>
          </reference>
          <reference field="1" count="1">
            <x v="1"/>
          </reference>
          <reference field="16" count="1" selected="0">
            <x v="1"/>
          </reference>
        </references>
      </pivotArea>
    </format>
    <format dxfId="10">
      <pivotArea field="16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">
      <pivotArea field="16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7">
      <pivotArea collapsedLevelsAreSubtotals="1" fieldPosition="0">
        <references count="3">
          <reference field="4294967294" count="1" selected="0">
            <x v="1"/>
          </reference>
          <reference field="1" count="0"/>
          <reference field="16" count="1" selected="0">
            <x v="0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1"/>
          </reference>
          <reference field="16" count="1">
            <x v="1"/>
          </reference>
        </references>
      </pivotArea>
    </format>
    <format dxfId="5">
      <pivotArea collapsedLevelsAreSubtotals="1" fieldPosition="0">
        <references count="3">
          <reference field="4294967294" count="1" selected="0">
            <x v="1"/>
          </reference>
          <reference field="1" count="1">
            <x v="1"/>
          </reference>
          <reference field="16" count="1" selected="0">
            <x v="1"/>
          </reference>
        </references>
      </pivotArea>
    </format>
    <format dxfId="4">
      <pivotArea field="16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3">
      <pivotArea field="16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2">
      <pivotArea field="16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5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00"/>
  <sheetViews>
    <sheetView zoomScaleNormal="100" workbookViewId="0"/>
  </sheetViews>
  <sheetFormatPr defaultRowHeight="15" x14ac:dyDescent="0.25"/>
  <cols>
    <col min="1" max="1" width="58.28515625" bestFit="1" customWidth="1"/>
    <col min="2" max="2" width="27.28515625" bestFit="1" customWidth="1"/>
    <col min="3" max="3" width="14.42578125" bestFit="1" customWidth="1"/>
    <col min="4" max="4" width="17.85546875" bestFit="1" customWidth="1"/>
    <col min="5" max="5" width="8.28515625" bestFit="1" customWidth="1"/>
    <col min="6" max="6" width="27.42578125" hidden="1" customWidth="1"/>
    <col min="7" max="7" width="23.28515625" hidden="1" customWidth="1"/>
    <col min="8" max="8" width="21.7109375" hidden="1" customWidth="1"/>
    <col min="9" max="9" width="15.28515625" hidden="1" customWidth="1"/>
    <col min="10" max="10" width="62.5703125" hidden="1" customWidth="1"/>
    <col min="11" max="11" width="62.5703125" bestFit="1" customWidth="1"/>
    <col min="12" max="12" width="40.140625" bestFit="1" customWidth="1"/>
    <col min="13" max="13" width="101.7109375" bestFit="1" customWidth="1"/>
    <col min="14" max="14" width="47.85546875" customWidth="1"/>
    <col min="15" max="15" width="37" customWidth="1"/>
    <col min="16" max="16" width="83.140625" bestFit="1" customWidth="1"/>
  </cols>
  <sheetData>
    <row r="1" spans="1:16" x14ac:dyDescent="0.25">
      <c r="A1" s="3" t="s">
        <v>4484</v>
      </c>
      <c r="B1" s="3" t="s">
        <v>7</v>
      </c>
      <c r="C1" s="3" t="s">
        <v>47</v>
      </c>
      <c r="D1" s="3" t="s">
        <v>48</v>
      </c>
      <c r="E1" s="3" t="s">
        <v>92</v>
      </c>
      <c r="F1" s="3" t="s">
        <v>3098</v>
      </c>
      <c r="G1" s="3" t="s">
        <v>100</v>
      </c>
      <c r="H1" s="3" t="s">
        <v>101</v>
      </c>
      <c r="I1" s="3" t="s">
        <v>102</v>
      </c>
      <c r="J1" s="3" t="s">
        <v>9</v>
      </c>
      <c r="K1" s="3" t="s">
        <v>25</v>
      </c>
      <c r="L1" s="3" t="s">
        <v>26</v>
      </c>
      <c r="M1" s="3" t="s">
        <v>4124</v>
      </c>
      <c r="N1" s="3" t="s">
        <v>4245</v>
      </c>
      <c r="O1" s="3" t="s">
        <v>4257</v>
      </c>
      <c r="P1" s="3" t="s">
        <v>4478</v>
      </c>
    </row>
    <row r="2" spans="1:16" x14ac:dyDescent="0.25">
      <c r="A2" t="s">
        <v>4485</v>
      </c>
      <c r="B2" s="1" t="s">
        <v>2</v>
      </c>
      <c r="C2" t="s">
        <v>44</v>
      </c>
      <c r="D2" t="s">
        <v>49</v>
      </c>
      <c r="E2" t="s">
        <v>90</v>
      </c>
      <c r="F2" t="s">
        <v>3099</v>
      </c>
      <c r="G2" t="s">
        <v>59</v>
      </c>
      <c r="H2" t="s">
        <v>1100</v>
      </c>
      <c r="I2" t="s">
        <v>2099</v>
      </c>
      <c r="J2" t="s">
        <v>10</v>
      </c>
      <c r="K2" t="s">
        <v>10</v>
      </c>
      <c r="L2" t="s">
        <v>19</v>
      </c>
      <c r="M2" t="s">
        <v>4129</v>
      </c>
      <c r="N2" t="s">
        <v>4252</v>
      </c>
      <c r="O2" t="s">
        <v>4292</v>
      </c>
      <c r="P2" t="s">
        <v>4297</v>
      </c>
    </row>
    <row r="3" spans="1:16" x14ac:dyDescent="0.25">
      <c r="A3" t="s">
        <v>4486</v>
      </c>
      <c r="B3" s="1" t="s">
        <v>3</v>
      </c>
      <c r="C3" t="s">
        <v>45</v>
      </c>
      <c r="D3" t="s">
        <v>50</v>
      </c>
      <c r="E3" t="s">
        <v>91</v>
      </c>
      <c r="F3" t="s">
        <v>3100</v>
      </c>
      <c r="G3" t="s">
        <v>60</v>
      </c>
      <c r="H3" t="s">
        <v>1101</v>
      </c>
      <c r="I3" t="s">
        <v>2100</v>
      </c>
      <c r="J3" t="s">
        <v>11</v>
      </c>
      <c r="K3" t="s">
        <v>11</v>
      </c>
      <c r="L3" t="s">
        <v>20</v>
      </c>
      <c r="M3" t="s">
        <v>4192</v>
      </c>
      <c r="N3" t="s">
        <v>4253</v>
      </c>
      <c r="O3" t="s">
        <v>4258</v>
      </c>
      <c r="P3" t="s">
        <v>4298</v>
      </c>
    </row>
    <row r="4" spans="1:16" x14ac:dyDescent="0.25">
      <c r="A4" t="s">
        <v>4487</v>
      </c>
      <c r="B4" s="1" t="s">
        <v>4</v>
      </c>
      <c r="C4" t="s">
        <v>46</v>
      </c>
      <c r="F4" t="s">
        <v>3101</v>
      </c>
      <c r="G4" t="s">
        <v>103</v>
      </c>
      <c r="H4" t="s">
        <v>1102</v>
      </c>
      <c r="I4" t="s">
        <v>2101</v>
      </c>
      <c r="J4" t="s">
        <v>27</v>
      </c>
      <c r="K4" t="s">
        <v>27</v>
      </c>
      <c r="L4" t="s">
        <v>21</v>
      </c>
      <c r="M4" t="s">
        <v>4193</v>
      </c>
      <c r="N4" t="s">
        <v>4254</v>
      </c>
      <c r="O4" t="s">
        <v>4270</v>
      </c>
      <c r="P4" t="s">
        <v>4299</v>
      </c>
    </row>
    <row r="5" spans="1:16" x14ac:dyDescent="0.25">
      <c r="A5" t="s">
        <v>4488</v>
      </c>
      <c r="B5" s="1" t="s">
        <v>5</v>
      </c>
      <c r="C5" s="1"/>
      <c r="D5" s="1"/>
      <c r="E5" s="1"/>
      <c r="F5" t="s">
        <v>3102</v>
      </c>
      <c r="G5" t="s">
        <v>104</v>
      </c>
      <c r="H5" t="s">
        <v>1103</v>
      </c>
      <c r="I5" t="s">
        <v>2102</v>
      </c>
      <c r="J5" t="s">
        <v>12</v>
      </c>
      <c r="K5" t="s">
        <v>12</v>
      </c>
      <c r="M5" t="s">
        <v>4125</v>
      </c>
      <c r="N5" t="s">
        <v>4255</v>
      </c>
      <c r="O5" t="s">
        <v>4261</v>
      </c>
      <c r="P5" t="s">
        <v>4300</v>
      </c>
    </row>
    <row r="6" spans="1:16" x14ac:dyDescent="0.25">
      <c r="A6" t="s">
        <v>4489</v>
      </c>
      <c r="B6" s="1" t="s">
        <v>6</v>
      </c>
      <c r="C6" s="1"/>
      <c r="D6" s="1"/>
      <c r="E6" s="1"/>
      <c r="F6" t="s">
        <v>3103</v>
      </c>
      <c r="G6" t="s">
        <v>105</v>
      </c>
      <c r="H6" t="s">
        <v>1104</v>
      </c>
      <c r="I6" t="s">
        <v>2103</v>
      </c>
      <c r="J6" t="s">
        <v>13</v>
      </c>
      <c r="K6" t="s">
        <v>13</v>
      </c>
      <c r="M6" t="s">
        <v>4172</v>
      </c>
      <c r="N6" t="s">
        <v>4256</v>
      </c>
      <c r="O6" t="s">
        <v>4269</v>
      </c>
      <c r="P6" t="s">
        <v>4301</v>
      </c>
    </row>
    <row r="7" spans="1:16" x14ac:dyDescent="0.25">
      <c r="A7" t="s">
        <v>4490</v>
      </c>
      <c r="F7" t="s">
        <v>3104</v>
      </c>
      <c r="G7" t="s">
        <v>106</v>
      </c>
      <c r="H7" t="s">
        <v>1105</v>
      </c>
      <c r="I7" t="s">
        <v>2104</v>
      </c>
      <c r="J7" t="s">
        <v>14</v>
      </c>
      <c r="K7" t="s">
        <v>14</v>
      </c>
      <c r="M7" t="s">
        <v>4173</v>
      </c>
      <c r="O7" t="s">
        <v>4264</v>
      </c>
      <c r="P7" t="s">
        <v>4302</v>
      </c>
    </row>
    <row r="8" spans="1:16" x14ac:dyDescent="0.25">
      <c r="A8" t="s">
        <v>4491</v>
      </c>
      <c r="F8" t="s">
        <v>3105</v>
      </c>
      <c r="G8" t="s">
        <v>107</v>
      </c>
      <c r="H8" t="s">
        <v>1106</v>
      </c>
      <c r="I8" t="s">
        <v>2105</v>
      </c>
      <c r="J8" t="s">
        <v>15</v>
      </c>
      <c r="K8" t="s">
        <v>15</v>
      </c>
      <c r="M8" t="s">
        <v>4154</v>
      </c>
      <c r="O8" t="s">
        <v>4273</v>
      </c>
      <c r="P8" t="s">
        <v>4303</v>
      </c>
    </row>
    <row r="9" spans="1:16" x14ac:dyDescent="0.25">
      <c r="A9" t="s">
        <v>4492</v>
      </c>
      <c r="F9" t="s">
        <v>3106</v>
      </c>
      <c r="G9" t="s">
        <v>108</v>
      </c>
      <c r="H9" t="s">
        <v>1107</v>
      </c>
      <c r="I9" t="s">
        <v>2106</v>
      </c>
      <c r="J9" t="s">
        <v>16</v>
      </c>
      <c r="K9" t="s">
        <v>16</v>
      </c>
      <c r="M9" t="s">
        <v>4170</v>
      </c>
      <c r="O9" t="s">
        <v>4272</v>
      </c>
      <c r="P9" t="s">
        <v>4304</v>
      </c>
    </row>
    <row r="10" spans="1:16" x14ac:dyDescent="0.25">
      <c r="A10" t="s">
        <v>4493</v>
      </c>
      <c r="F10" t="s">
        <v>3107</v>
      </c>
      <c r="G10" t="s">
        <v>109</v>
      </c>
      <c r="H10" t="s">
        <v>1108</v>
      </c>
      <c r="I10" t="s">
        <v>2107</v>
      </c>
      <c r="J10" t="s">
        <v>17</v>
      </c>
      <c r="K10" t="s">
        <v>17</v>
      </c>
      <c r="M10" t="s">
        <v>4149</v>
      </c>
      <c r="O10" t="s">
        <v>4271</v>
      </c>
      <c r="P10" t="s">
        <v>4305</v>
      </c>
    </row>
    <row r="11" spans="1:16" x14ac:dyDescent="0.25">
      <c r="A11" t="s">
        <v>4494</v>
      </c>
      <c r="F11" t="s">
        <v>3108</v>
      </c>
      <c r="G11" t="s">
        <v>110</v>
      </c>
      <c r="H11" t="s">
        <v>1109</v>
      </c>
      <c r="I11" t="s">
        <v>2108</v>
      </c>
      <c r="J11" t="s">
        <v>18</v>
      </c>
      <c r="K11" t="s">
        <v>18</v>
      </c>
      <c r="M11" t="s">
        <v>4194</v>
      </c>
      <c r="O11" t="s">
        <v>4275</v>
      </c>
      <c r="P11" t="s">
        <v>4306</v>
      </c>
    </row>
    <row r="12" spans="1:16" x14ac:dyDescent="0.25">
      <c r="A12" t="s">
        <v>4495</v>
      </c>
      <c r="F12" t="s">
        <v>3109</v>
      </c>
      <c r="G12" t="s">
        <v>111</v>
      </c>
      <c r="H12" t="s">
        <v>1110</v>
      </c>
      <c r="I12" t="s">
        <v>2109</v>
      </c>
      <c r="J12" t="s">
        <v>19</v>
      </c>
      <c r="K12" t="s">
        <v>22</v>
      </c>
      <c r="M12" t="s">
        <v>4140</v>
      </c>
      <c r="O12" t="s">
        <v>4277</v>
      </c>
      <c r="P12" t="s">
        <v>4307</v>
      </c>
    </row>
    <row r="13" spans="1:16" x14ac:dyDescent="0.25">
      <c r="A13" t="s">
        <v>4496</v>
      </c>
      <c r="F13" t="s">
        <v>3110</v>
      </c>
      <c r="G13" t="s">
        <v>112</v>
      </c>
      <c r="H13" t="s">
        <v>1111</v>
      </c>
      <c r="I13" t="s">
        <v>2110</v>
      </c>
      <c r="J13" t="s">
        <v>20</v>
      </c>
      <c r="K13" t="s">
        <v>23</v>
      </c>
      <c r="M13" t="s">
        <v>4174</v>
      </c>
      <c r="O13" t="s">
        <v>4266</v>
      </c>
      <c r="P13" t="s">
        <v>4308</v>
      </c>
    </row>
    <row r="14" spans="1:16" x14ac:dyDescent="0.25">
      <c r="A14" t="s">
        <v>4497</v>
      </c>
      <c r="F14" t="s">
        <v>3111</v>
      </c>
      <c r="G14" t="s">
        <v>113</v>
      </c>
      <c r="H14" t="s">
        <v>1112</v>
      </c>
      <c r="I14" t="s">
        <v>2111</v>
      </c>
      <c r="J14" t="s">
        <v>21</v>
      </c>
      <c r="K14" t="s">
        <v>24</v>
      </c>
      <c r="M14" t="s">
        <v>4155</v>
      </c>
      <c r="O14" t="s">
        <v>4278</v>
      </c>
      <c r="P14" t="s">
        <v>4309</v>
      </c>
    </row>
    <row r="15" spans="1:16" x14ac:dyDescent="0.25">
      <c r="A15" t="s">
        <v>4498</v>
      </c>
      <c r="F15" t="s">
        <v>3112</v>
      </c>
      <c r="G15" t="s">
        <v>114</v>
      </c>
      <c r="H15" t="s">
        <v>1113</v>
      </c>
      <c r="I15" t="s">
        <v>2112</v>
      </c>
      <c r="J15" t="s">
        <v>22</v>
      </c>
      <c r="M15" t="s">
        <v>4131</v>
      </c>
      <c r="O15" t="s">
        <v>4281</v>
      </c>
      <c r="P15" t="s">
        <v>4310</v>
      </c>
    </row>
    <row r="16" spans="1:16" x14ac:dyDescent="0.25">
      <c r="A16" t="s">
        <v>4499</v>
      </c>
      <c r="F16" t="s">
        <v>3113</v>
      </c>
      <c r="G16" t="s">
        <v>115</v>
      </c>
      <c r="H16" t="s">
        <v>1114</v>
      </c>
      <c r="I16" t="s">
        <v>2113</v>
      </c>
      <c r="J16" t="s">
        <v>23</v>
      </c>
      <c r="M16" t="s">
        <v>4128</v>
      </c>
      <c r="O16" t="s">
        <v>4262</v>
      </c>
      <c r="P16" t="s">
        <v>4311</v>
      </c>
    </row>
    <row r="17" spans="1:16" x14ac:dyDescent="0.25">
      <c r="A17" t="s">
        <v>4500</v>
      </c>
      <c r="F17" t="s">
        <v>3114</v>
      </c>
      <c r="G17" t="s">
        <v>116</v>
      </c>
      <c r="H17" t="s">
        <v>1115</v>
      </c>
      <c r="I17" t="s">
        <v>2114</v>
      </c>
      <c r="J17" t="s">
        <v>24</v>
      </c>
      <c r="M17" t="s">
        <v>4126</v>
      </c>
      <c r="O17" t="s">
        <v>4268</v>
      </c>
      <c r="P17" t="s">
        <v>4312</v>
      </c>
    </row>
    <row r="18" spans="1:16" x14ac:dyDescent="0.25">
      <c r="A18" t="s">
        <v>4501</v>
      </c>
      <c r="F18" t="s">
        <v>3115</v>
      </c>
      <c r="G18" t="s">
        <v>117</v>
      </c>
      <c r="H18" t="s">
        <v>1116</v>
      </c>
      <c r="I18" t="s">
        <v>2115</v>
      </c>
      <c r="M18" t="s">
        <v>4195</v>
      </c>
      <c r="O18" t="s">
        <v>4283</v>
      </c>
      <c r="P18" t="s">
        <v>4313</v>
      </c>
    </row>
    <row r="19" spans="1:16" x14ac:dyDescent="0.25">
      <c r="A19" t="s">
        <v>4502</v>
      </c>
      <c r="F19" t="s">
        <v>3116</v>
      </c>
      <c r="G19" t="s">
        <v>118</v>
      </c>
      <c r="H19" t="s">
        <v>1117</v>
      </c>
      <c r="I19" t="s">
        <v>2116</v>
      </c>
      <c r="M19" t="s">
        <v>4136</v>
      </c>
      <c r="O19" t="s">
        <v>4287</v>
      </c>
      <c r="P19" t="s">
        <v>4314</v>
      </c>
    </row>
    <row r="20" spans="1:16" x14ac:dyDescent="0.25">
      <c r="A20" t="s">
        <v>4503</v>
      </c>
      <c r="F20" t="s">
        <v>3117</v>
      </c>
      <c r="G20" t="s">
        <v>119</v>
      </c>
      <c r="H20" t="s">
        <v>1118</v>
      </c>
      <c r="I20" t="s">
        <v>2117</v>
      </c>
      <c r="M20" t="s">
        <v>4142</v>
      </c>
      <c r="O20" t="s">
        <v>4280</v>
      </c>
      <c r="P20" t="s">
        <v>4315</v>
      </c>
    </row>
    <row r="21" spans="1:16" x14ac:dyDescent="0.25">
      <c r="A21" t="s">
        <v>4504</v>
      </c>
      <c r="F21" t="s">
        <v>3118</v>
      </c>
      <c r="G21" t="s">
        <v>120</v>
      </c>
      <c r="H21" t="s">
        <v>1119</v>
      </c>
      <c r="I21" t="s">
        <v>2118</v>
      </c>
      <c r="M21" t="s">
        <v>4135</v>
      </c>
      <c r="O21" t="s">
        <v>4282</v>
      </c>
      <c r="P21" t="s">
        <v>4316</v>
      </c>
    </row>
    <row r="22" spans="1:16" x14ac:dyDescent="0.25">
      <c r="A22" t="s">
        <v>4505</v>
      </c>
      <c r="F22" t="s">
        <v>3119</v>
      </c>
      <c r="G22" t="s">
        <v>121</v>
      </c>
      <c r="H22" t="s">
        <v>1120</v>
      </c>
      <c r="I22" t="s">
        <v>2119</v>
      </c>
      <c r="M22" t="s">
        <v>4133</v>
      </c>
      <c r="O22" t="s">
        <v>4276</v>
      </c>
      <c r="P22" t="s">
        <v>4317</v>
      </c>
    </row>
    <row r="23" spans="1:16" x14ac:dyDescent="0.25">
      <c r="A23" t="s">
        <v>4506</v>
      </c>
      <c r="F23" t="s">
        <v>3120</v>
      </c>
      <c r="G23" t="s">
        <v>122</v>
      </c>
      <c r="H23" t="s">
        <v>1121</v>
      </c>
      <c r="I23" t="s">
        <v>2120</v>
      </c>
      <c r="M23" t="s">
        <v>4134</v>
      </c>
      <c r="O23" t="s">
        <v>4203</v>
      </c>
      <c r="P23" t="s">
        <v>4318</v>
      </c>
    </row>
    <row r="24" spans="1:16" x14ac:dyDescent="0.25">
      <c r="A24" t="s">
        <v>4507</v>
      </c>
      <c r="F24" t="s">
        <v>3121</v>
      </c>
      <c r="G24" t="s">
        <v>123</v>
      </c>
      <c r="H24" t="s">
        <v>1122</v>
      </c>
      <c r="I24" t="s">
        <v>2121</v>
      </c>
      <c r="M24" t="s">
        <v>4137</v>
      </c>
      <c r="O24" t="s">
        <v>4294</v>
      </c>
      <c r="P24" t="s">
        <v>4319</v>
      </c>
    </row>
    <row r="25" spans="1:16" x14ac:dyDescent="0.25">
      <c r="A25" t="s">
        <v>4508</v>
      </c>
      <c r="F25" t="s">
        <v>3122</v>
      </c>
      <c r="G25" t="s">
        <v>124</v>
      </c>
      <c r="H25" t="s">
        <v>1123</v>
      </c>
      <c r="I25" t="s">
        <v>2122</v>
      </c>
      <c r="M25" t="s">
        <v>4162</v>
      </c>
      <c r="O25" t="s">
        <v>4286</v>
      </c>
      <c r="P25" t="s">
        <v>4320</v>
      </c>
    </row>
    <row r="26" spans="1:16" x14ac:dyDescent="0.25">
      <c r="A26" t="s">
        <v>4509</v>
      </c>
      <c r="F26" t="s">
        <v>3123</v>
      </c>
      <c r="G26" t="s">
        <v>125</v>
      </c>
      <c r="H26" t="s">
        <v>1124</v>
      </c>
      <c r="I26" t="s">
        <v>2123</v>
      </c>
      <c r="M26" t="s">
        <v>4165</v>
      </c>
      <c r="O26" t="s">
        <v>4295</v>
      </c>
      <c r="P26" t="s">
        <v>4321</v>
      </c>
    </row>
    <row r="27" spans="1:16" x14ac:dyDescent="0.25">
      <c r="A27" t="s">
        <v>4510</v>
      </c>
      <c r="F27" t="s">
        <v>3124</v>
      </c>
      <c r="G27" t="s">
        <v>126</v>
      </c>
      <c r="H27" t="s">
        <v>1125</v>
      </c>
      <c r="I27" t="s">
        <v>2124</v>
      </c>
      <c r="M27" t="s">
        <v>4139</v>
      </c>
      <c r="O27" t="s">
        <v>4296</v>
      </c>
      <c r="P27" t="s">
        <v>4322</v>
      </c>
    </row>
    <row r="28" spans="1:16" x14ac:dyDescent="0.25">
      <c r="A28" t="s">
        <v>4511</v>
      </c>
      <c r="F28" t="s">
        <v>3125</v>
      </c>
      <c r="G28" t="s">
        <v>127</v>
      </c>
      <c r="H28" t="s">
        <v>1126</v>
      </c>
      <c r="I28" t="s">
        <v>2125</v>
      </c>
      <c r="M28" t="s">
        <v>4161</v>
      </c>
      <c r="O28" t="s">
        <v>4260</v>
      </c>
      <c r="P28" t="s">
        <v>4323</v>
      </c>
    </row>
    <row r="29" spans="1:16" x14ac:dyDescent="0.25">
      <c r="A29" t="s">
        <v>4512</v>
      </c>
      <c r="F29" t="s">
        <v>3126</v>
      </c>
      <c r="G29" t="s">
        <v>128</v>
      </c>
      <c r="H29" t="s">
        <v>1127</v>
      </c>
      <c r="I29" t="s">
        <v>2126</v>
      </c>
      <c r="M29" t="s">
        <v>4153</v>
      </c>
      <c r="O29" t="s">
        <v>4288</v>
      </c>
      <c r="P29" t="s">
        <v>4324</v>
      </c>
    </row>
    <row r="30" spans="1:16" x14ac:dyDescent="0.25">
      <c r="A30" t="s">
        <v>4513</v>
      </c>
      <c r="F30" t="s">
        <v>3127</v>
      </c>
      <c r="G30" t="s">
        <v>129</v>
      </c>
      <c r="H30" t="s">
        <v>1128</v>
      </c>
      <c r="I30" t="s">
        <v>2127</v>
      </c>
      <c r="M30" t="s">
        <v>4196</v>
      </c>
      <c r="O30" t="s">
        <v>4265</v>
      </c>
      <c r="P30" t="s">
        <v>4325</v>
      </c>
    </row>
    <row r="31" spans="1:16" x14ac:dyDescent="0.25">
      <c r="A31" t="s">
        <v>4514</v>
      </c>
      <c r="F31" t="s">
        <v>3128</v>
      </c>
      <c r="G31" t="s">
        <v>130</v>
      </c>
      <c r="H31" t="s">
        <v>1129</v>
      </c>
      <c r="I31" t="s">
        <v>2128</v>
      </c>
      <c r="M31" t="s">
        <v>4197</v>
      </c>
      <c r="O31" t="s">
        <v>4289</v>
      </c>
      <c r="P31" t="s">
        <v>4326</v>
      </c>
    </row>
    <row r="32" spans="1:16" x14ac:dyDescent="0.25">
      <c r="A32" t="s">
        <v>4515</v>
      </c>
      <c r="F32" t="s">
        <v>3129</v>
      </c>
      <c r="G32" t="s">
        <v>131</v>
      </c>
      <c r="H32" t="s">
        <v>1130</v>
      </c>
      <c r="I32" t="s">
        <v>2129</v>
      </c>
      <c r="M32" t="s">
        <v>4175</v>
      </c>
      <c r="O32" t="s">
        <v>4290</v>
      </c>
      <c r="P32" t="s">
        <v>4327</v>
      </c>
    </row>
    <row r="33" spans="1:16" x14ac:dyDescent="0.25">
      <c r="A33" t="s">
        <v>4516</v>
      </c>
      <c r="F33" t="s">
        <v>3130</v>
      </c>
      <c r="G33" t="s">
        <v>132</v>
      </c>
      <c r="H33" t="s">
        <v>1131</v>
      </c>
      <c r="I33" t="s">
        <v>2130</v>
      </c>
      <c r="M33" t="s">
        <v>4150</v>
      </c>
      <c r="O33" t="s">
        <v>4279</v>
      </c>
      <c r="P33" t="s">
        <v>4328</v>
      </c>
    </row>
    <row r="34" spans="1:16" x14ac:dyDescent="0.25">
      <c r="A34" t="s">
        <v>4517</v>
      </c>
      <c r="F34" t="s">
        <v>3131</v>
      </c>
      <c r="G34" t="s">
        <v>133</v>
      </c>
      <c r="H34" t="s">
        <v>1132</v>
      </c>
      <c r="I34" t="s">
        <v>2131</v>
      </c>
      <c r="M34" t="s">
        <v>4156</v>
      </c>
      <c r="O34" t="s">
        <v>4274</v>
      </c>
      <c r="P34" t="s">
        <v>4329</v>
      </c>
    </row>
    <row r="35" spans="1:16" x14ac:dyDescent="0.25">
      <c r="A35" t="s">
        <v>4518</v>
      </c>
      <c r="F35" t="s">
        <v>3132</v>
      </c>
      <c r="G35" t="s">
        <v>134</v>
      </c>
      <c r="H35" t="s">
        <v>1133</v>
      </c>
      <c r="I35" t="s">
        <v>2132</v>
      </c>
      <c r="M35" t="s">
        <v>4141</v>
      </c>
      <c r="O35" t="s">
        <v>4259</v>
      </c>
      <c r="P35" t="s">
        <v>4330</v>
      </c>
    </row>
    <row r="36" spans="1:16" x14ac:dyDescent="0.25">
      <c r="A36" t="s">
        <v>4519</v>
      </c>
      <c r="F36" t="s">
        <v>3133</v>
      </c>
      <c r="G36" t="s">
        <v>135</v>
      </c>
      <c r="H36" t="s">
        <v>1134</v>
      </c>
      <c r="I36" t="s">
        <v>2133</v>
      </c>
      <c r="M36" t="s">
        <v>4198</v>
      </c>
      <c r="O36" t="s">
        <v>4291</v>
      </c>
      <c r="P36" t="s">
        <v>4331</v>
      </c>
    </row>
    <row r="37" spans="1:16" x14ac:dyDescent="0.25">
      <c r="A37" t="s">
        <v>4520</v>
      </c>
      <c r="F37" t="s">
        <v>3134</v>
      </c>
      <c r="G37" t="s">
        <v>136</v>
      </c>
      <c r="H37" t="s">
        <v>1135</v>
      </c>
      <c r="I37" t="s">
        <v>2134</v>
      </c>
      <c r="M37" t="s">
        <v>4176</v>
      </c>
      <c r="O37" t="s">
        <v>4293</v>
      </c>
      <c r="P37" t="s">
        <v>4332</v>
      </c>
    </row>
    <row r="38" spans="1:16" x14ac:dyDescent="0.25">
      <c r="A38" t="s">
        <v>4521</v>
      </c>
      <c r="F38" t="s">
        <v>3135</v>
      </c>
      <c r="G38" t="s">
        <v>137</v>
      </c>
      <c r="H38" t="s">
        <v>1136</v>
      </c>
      <c r="I38" t="s">
        <v>2135</v>
      </c>
      <c r="M38" t="s">
        <v>4177</v>
      </c>
      <c r="O38" t="s">
        <v>4263</v>
      </c>
      <c r="P38" t="s">
        <v>4333</v>
      </c>
    </row>
    <row r="39" spans="1:16" x14ac:dyDescent="0.25">
      <c r="A39" t="s">
        <v>4522</v>
      </c>
      <c r="F39" t="s">
        <v>3136</v>
      </c>
      <c r="G39" t="s">
        <v>138</v>
      </c>
      <c r="H39" t="s">
        <v>1137</v>
      </c>
      <c r="I39" t="s">
        <v>2136</v>
      </c>
      <c r="M39" t="s">
        <v>4138</v>
      </c>
      <c r="O39" t="s">
        <v>4284</v>
      </c>
      <c r="P39" t="s">
        <v>4334</v>
      </c>
    </row>
    <row r="40" spans="1:16" x14ac:dyDescent="0.25">
      <c r="A40" t="s">
        <v>4523</v>
      </c>
      <c r="F40" t="s">
        <v>3137</v>
      </c>
      <c r="G40" t="s">
        <v>139</v>
      </c>
      <c r="H40" t="s">
        <v>1138</v>
      </c>
      <c r="I40" t="s">
        <v>2137</v>
      </c>
      <c r="M40" t="s">
        <v>4152</v>
      </c>
      <c r="O40" t="s">
        <v>4285</v>
      </c>
      <c r="P40" t="s">
        <v>4335</v>
      </c>
    </row>
    <row r="41" spans="1:16" x14ac:dyDescent="0.25">
      <c r="A41" t="s">
        <v>4524</v>
      </c>
      <c r="F41" t="s">
        <v>3138</v>
      </c>
      <c r="G41" t="s">
        <v>140</v>
      </c>
      <c r="H41" t="s">
        <v>1139</v>
      </c>
      <c r="I41" t="s">
        <v>2138</v>
      </c>
      <c r="M41" t="s">
        <v>4199</v>
      </c>
      <c r="O41" t="s">
        <v>4267</v>
      </c>
      <c r="P41" t="s">
        <v>4336</v>
      </c>
    </row>
    <row r="42" spans="1:16" x14ac:dyDescent="0.25">
      <c r="A42" t="s">
        <v>4525</v>
      </c>
      <c r="F42" t="s">
        <v>3139</v>
      </c>
      <c r="G42" t="s">
        <v>141</v>
      </c>
      <c r="H42" t="s">
        <v>1140</v>
      </c>
      <c r="I42" t="s">
        <v>2139</v>
      </c>
      <c r="M42" t="s">
        <v>4132</v>
      </c>
      <c r="P42" t="s">
        <v>4337</v>
      </c>
    </row>
    <row r="43" spans="1:16" x14ac:dyDescent="0.25">
      <c r="A43" t="s">
        <v>4526</v>
      </c>
      <c r="F43" t="s">
        <v>3140</v>
      </c>
      <c r="G43" t="s">
        <v>142</v>
      </c>
      <c r="H43" t="s">
        <v>1141</v>
      </c>
      <c r="I43" t="s">
        <v>2140</v>
      </c>
      <c r="M43" t="s">
        <v>4178</v>
      </c>
      <c r="P43" t="s">
        <v>4338</v>
      </c>
    </row>
    <row r="44" spans="1:16" x14ac:dyDescent="0.25">
      <c r="A44" t="s">
        <v>4527</v>
      </c>
      <c r="F44" t="s">
        <v>3141</v>
      </c>
      <c r="G44" t="s">
        <v>143</v>
      </c>
      <c r="H44" t="s">
        <v>1142</v>
      </c>
      <c r="I44" t="s">
        <v>2141</v>
      </c>
      <c r="M44" t="s">
        <v>4127</v>
      </c>
      <c r="P44" t="s">
        <v>4339</v>
      </c>
    </row>
    <row r="45" spans="1:16" x14ac:dyDescent="0.25">
      <c r="A45" t="s">
        <v>4528</v>
      </c>
      <c r="F45" t="s">
        <v>3142</v>
      </c>
      <c r="G45" t="s">
        <v>144</v>
      </c>
      <c r="H45" t="s">
        <v>1143</v>
      </c>
      <c r="I45" t="s">
        <v>2142</v>
      </c>
      <c r="M45" t="s">
        <v>4179</v>
      </c>
      <c r="P45" t="s">
        <v>4340</v>
      </c>
    </row>
    <row r="46" spans="1:16" x14ac:dyDescent="0.25">
      <c r="A46" t="s">
        <v>4529</v>
      </c>
      <c r="F46" t="s">
        <v>3143</v>
      </c>
      <c r="G46" t="s">
        <v>145</v>
      </c>
      <c r="H46" t="s">
        <v>1144</v>
      </c>
      <c r="I46" t="s">
        <v>2143</v>
      </c>
      <c r="M46" t="s">
        <v>4180</v>
      </c>
      <c r="P46" t="s">
        <v>4341</v>
      </c>
    </row>
    <row r="47" spans="1:16" x14ac:dyDescent="0.25">
      <c r="A47" t="s">
        <v>4530</v>
      </c>
      <c r="F47" t="s">
        <v>3144</v>
      </c>
      <c r="G47" t="s">
        <v>146</v>
      </c>
      <c r="H47" t="s">
        <v>1145</v>
      </c>
      <c r="I47" t="s">
        <v>2144</v>
      </c>
      <c r="M47" t="s">
        <v>4166</v>
      </c>
      <c r="P47" t="s">
        <v>4342</v>
      </c>
    </row>
    <row r="48" spans="1:16" x14ac:dyDescent="0.25">
      <c r="A48" t="s">
        <v>4531</v>
      </c>
      <c r="F48" t="s">
        <v>3145</v>
      </c>
      <c r="G48" t="s">
        <v>147</v>
      </c>
      <c r="H48" t="s">
        <v>1146</v>
      </c>
      <c r="I48" t="s">
        <v>2145</v>
      </c>
      <c r="M48" t="s">
        <v>4163</v>
      </c>
      <c r="P48" t="s">
        <v>4343</v>
      </c>
    </row>
    <row r="49" spans="1:16" x14ac:dyDescent="0.25">
      <c r="A49" t="s">
        <v>4532</v>
      </c>
      <c r="F49" t="s">
        <v>3146</v>
      </c>
      <c r="G49" t="s">
        <v>148</v>
      </c>
      <c r="H49" t="s">
        <v>1147</v>
      </c>
      <c r="I49" t="s">
        <v>2146</v>
      </c>
      <c r="M49" t="s">
        <v>4191</v>
      </c>
      <c r="P49" t="s">
        <v>4344</v>
      </c>
    </row>
    <row r="50" spans="1:16" x14ac:dyDescent="0.25">
      <c r="A50" t="s">
        <v>4533</v>
      </c>
      <c r="F50" t="s">
        <v>3147</v>
      </c>
      <c r="G50" t="s">
        <v>149</v>
      </c>
      <c r="H50" t="s">
        <v>1148</v>
      </c>
      <c r="I50" t="s">
        <v>2147</v>
      </c>
      <c r="M50" t="s">
        <v>4203</v>
      </c>
      <c r="P50" t="s">
        <v>4345</v>
      </c>
    </row>
    <row r="51" spans="1:16" x14ac:dyDescent="0.25">
      <c r="A51" t="s">
        <v>4534</v>
      </c>
      <c r="F51" t="s">
        <v>3148</v>
      </c>
      <c r="G51" t="s">
        <v>150</v>
      </c>
      <c r="H51" t="s">
        <v>1149</v>
      </c>
      <c r="I51" t="s">
        <v>2148</v>
      </c>
      <c r="M51" t="s">
        <v>4181</v>
      </c>
      <c r="P51" t="s">
        <v>4346</v>
      </c>
    </row>
    <row r="52" spans="1:16" x14ac:dyDescent="0.25">
      <c r="A52" t="s">
        <v>4535</v>
      </c>
      <c r="F52" t="s">
        <v>3149</v>
      </c>
      <c r="G52" t="s">
        <v>151</v>
      </c>
      <c r="H52" t="s">
        <v>1150</v>
      </c>
      <c r="I52" t="s">
        <v>2149</v>
      </c>
      <c r="M52" t="s">
        <v>4158</v>
      </c>
      <c r="P52" t="s">
        <v>4347</v>
      </c>
    </row>
    <row r="53" spans="1:16" x14ac:dyDescent="0.25">
      <c r="A53" t="s">
        <v>4536</v>
      </c>
      <c r="F53" t="s">
        <v>3150</v>
      </c>
      <c r="G53" t="s">
        <v>152</v>
      </c>
      <c r="H53" t="s">
        <v>1151</v>
      </c>
      <c r="I53" t="s">
        <v>2150</v>
      </c>
      <c r="M53" t="s">
        <v>4159</v>
      </c>
      <c r="P53" t="s">
        <v>4348</v>
      </c>
    </row>
    <row r="54" spans="1:16" x14ac:dyDescent="0.25">
      <c r="A54" t="s">
        <v>4537</v>
      </c>
      <c r="F54" t="s">
        <v>3151</v>
      </c>
      <c r="G54" t="s">
        <v>153</v>
      </c>
      <c r="H54" t="s">
        <v>1152</v>
      </c>
      <c r="I54" t="s">
        <v>2151</v>
      </c>
      <c r="M54" t="s">
        <v>4171</v>
      </c>
      <c r="P54" t="s">
        <v>4349</v>
      </c>
    </row>
    <row r="55" spans="1:16" x14ac:dyDescent="0.25">
      <c r="A55" t="s">
        <v>4538</v>
      </c>
      <c r="F55" t="s">
        <v>3152</v>
      </c>
      <c r="G55" t="s">
        <v>154</v>
      </c>
      <c r="H55" t="s">
        <v>1153</v>
      </c>
      <c r="I55" t="s">
        <v>2152</v>
      </c>
      <c r="M55" t="s">
        <v>4143</v>
      </c>
      <c r="P55" t="s">
        <v>4350</v>
      </c>
    </row>
    <row r="56" spans="1:16" x14ac:dyDescent="0.25">
      <c r="A56" t="s">
        <v>4539</v>
      </c>
      <c r="F56" t="s">
        <v>3153</v>
      </c>
      <c r="G56" t="s">
        <v>155</v>
      </c>
      <c r="H56" t="s">
        <v>1154</v>
      </c>
      <c r="I56" t="s">
        <v>2153</v>
      </c>
      <c r="M56" t="s">
        <v>4145</v>
      </c>
      <c r="P56" t="s">
        <v>4351</v>
      </c>
    </row>
    <row r="57" spans="1:16" x14ac:dyDescent="0.25">
      <c r="A57" t="s">
        <v>4540</v>
      </c>
      <c r="F57" t="s">
        <v>3154</v>
      </c>
      <c r="G57" t="s">
        <v>156</v>
      </c>
      <c r="H57" t="s">
        <v>1155</v>
      </c>
      <c r="I57" t="s">
        <v>2154</v>
      </c>
      <c r="M57" t="s">
        <v>4144</v>
      </c>
      <c r="P57" t="s">
        <v>4352</v>
      </c>
    </row>
    <row r="58" spans="1:16" x14ac:dyDescent="0.25">
      <c r="A58" t="s">
        <v>4541</v>
      </c>
      <c r="F58" t="s">
        <v>3155</v>
      </c>
      <c r="G58" t="s">
        <v>157</v>
      </c>
      <c r="H58" t="s">
        <v>1156</v>
      </c>
      <c r="I58" t="s">
        <v>2155</v>
      </c>
      <c r="M58" t="s">
        <v>4164</v>
      </c>
      <c r="P58" t="s">
        <v>4353</v>
      </c>
    </row>
    <row r="59" spans="1:16" x14ac:dyDescent="0.25">
      <c r="A59" t="s">
        <v>4542</v>
      </c>
      <c r="F59" t="s">
        <v>3156</v>
      </c>
      <c r="G59" t="s">
        <v>158</v>
      </c>
      <c r="H59" t="s">
        <v>1157</v>
      </c>
      <c r="I59" t="s">
        <v>2156</v>
      </c>
      <c r="M59" t="s">
        <v>4147</v>
      </c>
      <c r="P59" t="s">
        <v>4354</v>
      </c>
    </row>
    <row r="60" spans="1:16" x14ac:dyDescent="0.25">
      <c r="A60" t="s">
        <v>4543</v>
      </c>
      <c r="F60" t="s">
        <v>3157</v>
      </c>
      <c r="G60" t="s">
        <v>159</v>
      </c>
      <c r="H60" t="s">
        <v>1158</v>
      </c>
      <c r="I60" t="s">
        <v>2157</v>
      </c>
      <c r="M60" t="s">
        <v>4146</v>
      </c>
      <c r="P60" t="s">
        <v>4355</v>
      </c>
    </row>
    <row r="61" spans="1:16" x14ac:dyDescent="0.25">
      <c r="A61" t="s">
        <v>4544</v>
      </c>
      <c r="F61" t="s">
        <v>3158</v>
      </c>
      <c r="G61" t="s">
        <v>160</v>
      </c>
      <c r="H61" t="s">
        <v>1159</v>
      </c>
      <c r="I61" t="s">
        <v>2158</v>
      </c>
      <c r="M61" t="s">
        <v>4148</v>
      </c>
      <c r="P61" t="s">
        <v>4356</v>
      </c>
    </row>
    <row r="62" spans="1:16" x14ac:dyDescent="0.25">
      <c r="A62" t="s">
        <v>4545</v>
      </c>
      <c r="F62" t="s">
        <v>3159</v>
      </c>
      <c r="G62" t="s">
        <v>161</v>
      </c>
      <c r="H62" t="s">
        <v>1160</v>
      </c>
      <c r="I62" t="s">
        <v>2159</v>
      </c>
      <c r="M62" t="s">
        <v>4200</v>
      </c>
      <c r="P62" t="s">
        <v>4357</v>
      </c>
    </row>
    <row r="63" spans="1:16" x14ac:dyDescent="0.25">
      <c r="A63" t="s">
        <v>4546</v>
      </c>
      <c r="F63" t="s">
        <v>3160</v>
      </c>
      <c r="G63" t="s">
        <v>162</v>
      </c>
      <c r="H63" t="s">
        <v>1161</v>
      </c>
      <c r="I63" t="s">
        <v>2160</v>
      </c>
      <c r="M63" t="s">
        <v>4190</v>
      </c>
      <c r="P63" t="s">
        <v>4358</v>
      </c>
    </row>
    <row r="64" spans="1:16" x14ac:dyDescent="0.25">
      <c r="A64" t="s">
        <v>4547</v>
      </c>
      <c r="F64" t="s">
        <v>3161</v>
      </c>
      <c r="G64" t="s">
        <v>163</v>
      </c>
      <c r="H64" t="s">
        <v>1162</v>
      </c>
      <c r="I64" t="s">
        <v>2161</v>
      </c>
      <c r="M64" t="s">
        <v>4168</v>
      </c>
      <c r="P64" t="s">
        <v>4359</v>
      </c>
    </row>
    <row r="65" spans="1:16" x14ac:dyDescent="0.25">
      <c r="A65" t="s">
        <v>4548</v>
      </c>
      <c r="F65" t="s">
        <v>3162</v>
      </c>
      <c r="G65" t="s">
        <v>164</v>
      </c>
      <c r="H65" t="s">
        <v>1163</v>
      </c>
      <c r="I65" t="s">
        <v>2162</v>
      </c>
      <c r="M65" t="s">
        <v>4151</v>
      </c>
      <c r="P65" t="s">
        <v>4360</v>
      </c>
    </row>
    <row r="66" spans="1:16" x14ac:dyDescent="0.25">
      <c r="A66" t="s">
        <v>4549</v>
      </c>
      <c r="F66" t="s">
        <v>3163</v>
      </c>
      <c r="G66" t="s">
        <v>165</v>
      </c>
      <c r="H66" t="s">
        <v>1164</v>
      </c>
      <c r="I66" t="s">
        <v>2163</v>
      </c>
      <c r="M66" t="s">
        <v>4182</v>
      </c>
      <c r="P66" t="s">
        <v>4361</v>
      </c>
    </row>
    <row r="67" spans="1:16" x14ac:dyDescent="0.25">
      <c r="A67" t="s">
        <v>4550</v>
      </c>
      <c r="F67" t="s">
        <v>3164</v>
      </c>
      <c r="G67" t="s">
        <v>166</v>
      </c>
      <c r="H67" t="s">
        <v>1165</v>
      </c>
      <c r="I67" t="s">
        <v>2164</v>
      </c>
      <c r="M67" t="s">
        <v>4167</v>
      </c>
      <c r="P67" t="s">
        <v>4362</v>
      </c>
    </row>
    <row r="68" spans="1:16" x14ac:dyDescent="0.25">
      <c r="A68" t="s">
        <v>4551</v>
      </c>
      <c r="F68" t="s">
        <v>3165</v>
      </c>
      <c r="G68" t="s">
        <v>167</v>
      </c>
      <c r="H68" t="s">
        <v>1166</v>
      </c>
      <c r="I68" t="s">
        <v>2165</v>
      </c>
      <c r="M68" t="s">
        <v>4157</v>
      </c>
      <c r="P68" t="s">
        <v>4363</v>
      </c>
    </row>
    <row r="69" spans="1:16" x14ac:dyDescent="0.25">
      <c r="A69" t="s">
        <v>4552</v>
      </c>
      <c r="F69" t="s">
        <v>3166</v>
      </c>
      <c r="G69" t="s">
        <v>168</v>
      </c>
      <c r="H69" t="s">
        <v>1167</v>
      </c>
      <c r="I69" t="s">
        <v>2166</v>
      </c>
      <c r="M69" t="s">
        <v>4169</v>
      </c>
      <c r="P69" t="s">
        <v>4364</v>
      </c>
    </row>
    <row r="70" spans="1:16" x14ac:dyDescent="0.25">
      <c r="A70" t="s">
        <v>4553</v>
      </c>
      <c r="F70" t="s">
        <v>3167</v>
      </c>
      <c r="G70" t="s">
        <v>169</v>
      </c>
      <c r="H70" t="s">
        <v>1168</v>
      </c>
      <c r="I70" t="s">
        <v>2167</v>
      </c>
      <c r="M70" t="s">
        <v>4183</v>
      </c>
      <c r="P70" t="s">
        <v>4365</v>
      </c>
    </row>
    <row r="71" spans="1:16" x14ac:dyDescent="0.25">
      <c r="A71" t="s">
        <v>4554</v>
      </c>
      <c r="F71" t="s">
        <v>3168</v>
      </c>
      <c r="G71" t="s">
        <v>170</v>
      </c>
      <c r="H71" t="s">
        <v>1169</v>
      </c>
      <c r="I71" t="s">
        <v>2168</v>
      </c>
      <c r="M71" t="s">
        <v>4184</v>
      </c>
      <c r="P71" t="s">
        <v>4366</v>
      </c>
    </row>
    <row r="72" spans="1:16" x14ac:dyDescent="0.25">
      <c r="A72" t="s">
        <v>4555</v>
      </c>
      <c r="F72" t="s">
        <v>3169</v>
      </c>
      <c r="G72" t="s">
        <v>171</v>
      </c>
      <c r="H72" t="s">
        <v>1170</v>
      </c>
      <c r="I72" t="s">
        <v>2169</v>
      </c>
      <c r="M72" t="s">
        <v>4160</v>
      </c>
      <c r="P72" t="s">
        <v>4367</v>
      </c>
    </row>
    <row r="73" spans="1:16" x14ac:dyDescent="0.25">
      <c r="A73" t="s">
        <v>4556</v>
      </c>
      <c r="F73" t="s">
        <v>3170</v>
      </c>
      <c r="G73" t="s">
        <v>172</v>
      </c>
      <c r="H73" t="s">
        <v>1171</v>
      </c>
      <c r="I73" t="s">
        <v>2170</v>
      </c>
      <c r="M73" t="s">
        <v>4201</v>
      </c>
      <c r="P73" t="s">
        <v>4368</v>
      </c>
    </row>
    <row r="74" spans="1:16" x14ac:dyDescent="0.25">
      <c r="A74" t="s">
        <v>4557</v>
      </c>
      <c r="F74" t="s">
        <v>3171</v>
      </c>
      <c r="G74" t="s">
        <v>173</v>
      </c>
      <c r="H74" t="s">
        <v>1172</v>
      </c>
      <c r="I74" t="s">
        <v>2171</v>
      </c>
      <c r="M74" t="s">
        <v>4185</v>
      </c>
      <c r="P74" t="s">
        <v>4369</v>
      </c>
    </row>
    <row r="75" spans="1:16" x14ac:dyDescent="0.25">
      <c r="A75" t="s">
        <v>4558</v>
      </c>
      <c r="F75" t="s">
        <v>3172</v>
      </c>
      <c r="G75" t="s">
        <v>174</v>
      </c>
      <c r="H75" t="s">
        <v>1173</v>
      </c>
      <c r="I75" t="s">
        <v>2172</v>
      </c>
      <c r="M75" t="s">
        <v>4186</v>
      </c>
      <c r="P75" t="s">
        <v>4370</v>
      </c>
    </row>
    <row r="76" spans="1:16" x14ac:dyDescent="0.25">
      <c r="A76" t="s">
        <v>4559</v>
      </c>
      <c r="F76" t="s">
        <v>3173</v>
      </c>
      <c r="G76" t="s">
        <v>175</v>
      </c>
      <c r="H76" t="s">
        <v>1174</v>
      </c>
      <c r="I76" t="s">
        <v>2173</v>
      </c>
      <c r="M76" t="s">
        <v>4187</v>
      </c>
      <c r="P76" t="s">
        <v>4371</v>
      </c>
    </row>
    <row r="77" spans="1:16" x14ac:dyDescent="0.25">
      <c r="A77" t="s">
        <v>4560</v>
      </c>
      <c r="F77" t="s">
        <v>3174</v>
      </c>
      <c r="G77" t="s">
        <v>176</v>
      </c>
      <c r="H77" t="s">
        <v>1175</v>
      </c>
      <c r="I77" t="s">
        <v>2174</v>
      </c>
      <c r="M77" t="s">
        <v>4188</v>
      </c>
      <c r="P77" t="s">
        <v>4372</v>
      </c>
    </row>
    <row r="78" spans="1:16" x14ac:dyDescent="0.25">
      <c r="A78" t="s">
        <v>4561</v>
      </c>
      <c r="F78" t="s">
        <v>3175</v>
      </c>
      <c r="G78" t="s">
        <v>177</v>
      </c>
      <c r="H78" t="s">
        <v>1176</v>
      </c>
      <c r="I78" t="s">
        <v>2175</v>
      </c>
      <c r="M78" t="s">
        <v>4130</v>
      </c>
      <c r="P78" t="s">
        <v>4373</v>
      </c>
    </row>
    <row r="79" spans="1:16" x14ac:dyDescent="0.25">
      <c r="A79" t="s">
        <v>4562</v>
      </c>
      <c r="F79" t="s">
        <v>3176</v>
      </c>
      <c r="G79" t="s">
        <v>178</v>
      </c>
      <c r="H79" t="s">
        <v>1177</v>
      </c>
      <c r="I79" t="s">
        <v>2176</v>
      </c>
      <c r="M79" t="s">
        <v>4202</v>
      </c>
      <c r="P79" t="s">
        <v>4374</v>
      </c>
    </row>
    <row r="80" spans="1:16" x14ac:dyDescent="0.25">
      <c r="A80" t="s">
        <v>4563</v>
      </c>
      <c r="F80" t="s">
        <v>3177</v>
      </c>
      <c r="G80" t="s">
        <v>179</v>
      </c>
      <c r="H80" t="s">
        <v>1178</v>
      </c>
      <c r="I80" t="s">
        <v>2177</v>
      </c>
      <c r="M80" t="s">
        <v>4189</v>
      </c>
      <c r="P80" t="s">
        <v>4375</v>
      </c>
    </row>
    <row r="81" spans="1:16" x14ac:dyDescent="0.25">
      <c r="A81" t="s">
        <v>4564</v>
      </c>
      <c r="F81" t="s">
        <v>3178</v>
      </c>
      <c r="G81" t="s">
        <v>180</v>
      </c>
      <c r="H81" t="s">
        <v>1179</v>
      </c>
      <c r="I81" t="s">
        <v>2178</v>
      </c>
      <c r="P81" t="s">
        <v>4376</v>
      </c>
    </row>
    <row r="82" spans="1:16" x14ac:dyDescent="0.25">
      <c r="A82" t="s">
        <v>4565</v>
      </c>
      <c r="F82" t="s">
        <v>3179</v>
      </c>
      <c r="G82" t="s">
        <v>181</v>
      </c>
      <c r="H82" t="s">
        <v>1180</v>
      </c>
      <c r="I82" t="s">
        <v>2179</v>
      </c>
      <c r="P82" t="s">
        <v>4377</v>
      </c>
    </row>
    <row r="83" spans="1:16" x14ac:dyDescent="0.25">
      <c r="A83" t="s">
        <v>4566</v>
      </c>
      <c r="F83" t="s">
        <v>3180</v>
      </c>
      <c r="G83" t="s">
        <v>182</v>
      </c>
      <c r="H83" t="s">
        <v>1181</v>
      </c>
      <c r="I83" t="s">
        <v>2180</v>
      </c>
      <c r="P83" t="s">
        <v>4378</v>
      </c>
    </row>
    <row r="84" spans="1:16" x14ac:dyDescent="0.25">
      <c r="A84" t="s">
        <v>4567</v>
      </c>
      <c r="F84" t="s">
        <v>3181</v>
      </c>
      <c r="G84" t="s">
        <v>183</v>
      </c>
      <c r="H84" t="s">
        <v>1182</v>
      </c>
      <c r="I84" t="s">
        <v>2181</v>
      </c>
      <c r="P84" t="s">
        <v>4379</v>
      </c>
    </row>
    <row r="85" spans="1:16" x14ac:dyDescent="0.25">
      <c r="A85" t="s">
        <v>4568</v>
      </c>
      <c r="F85" t="s">
        <v>3182</v>
      </c>
      <c r="G85" t="s">
        <v>184</v>
      </c>
      <c r="H85" t="s">
        <v>1183</v>
      </c>
      <c r="I85" t="s">
        <v>2182</v>
      </c>
      <c r="P85" t="s">
        <v>4380</v>
      </c>
    </row>
    <row r="86" spans="1:16" x14ac:dyDescent="0.25">
      <c r="A86" t="s">
        <v>4569</v>
      </c>
      <c r="F86" t="s">
        <v>3183</v>
      </c>
      <c r="G86" t="s">
        <v>185</v>
      </c>
      <c r="H86" t="s">
        <v>1184</v>
      </c>
      <c r="I86" t="s">
        <v>2183</v>
      </c>
      <c r="P86" t="s">
        <v>4381</v>
      </c>
    </row>
    <row r="87" spans="1:16" x14ac:dyDescent="0.25">
      <c r="A87" t="s">
        <v>4570</v>
      </c>
      <c r="F87" t="s">
        <v>3184</v>
      </c>
      <c r="G87" t="s">
        <v>186</v>
      </c>
      <c r="H87" t="s">
        <v>1185</v>
      </c>
      <c r="I87" t="s">
        <v>2184</v>
      </c>
      <c r="P87" t="s">
        <v>4382</v>
      </c>
    </row>
    <row r="88" spans="1:16" x14ac:dyDescent="0.25">
      <c r="A88" t="s">
        <v>4571</v>
      </c>
      <c r="F88" t="s">
        <v>3185</v>
      </c>
      <c r="G88" t="s">
        <v>187</v>
      </c>
      <c r="H88" t="s">
        <v>1186</v>
      </c>
      <c r="I88" t="s">
        <v>2185</v>
      </c>
      <c r="P88" t="s">
        <v>4383</v>
      </c>
    </row>
    <row r="89" spans="1:16" x14ac:dyDescent="0.25">
      <c r="A89" t="s">
        <v>4572</v>
      </c>
      <c r="F89" t="s">
        <v>3186</v>
      </c>
      <c r="G89" t="s">
        <v>188</v>
      </c>
      <c r="H89" t="s">
        <v>1187</v>
      </c>
      <c r="I89" t="s">
        <v>2186</v>
      </c>
      <c r="P89" t="s">
        <v>4384</v>
      </c>
    </row>
    <row r="90" spans="1:16" x14ac:dyDescent="0.25">
      <c r="A90" t="s">
        <v>4573</v>
      </c>
      <c r="F90" t="s">
        <v>3187</v>
      </c>
      <c r="G90" t="s">
        <v>189</v>
      </c>
      <c r="H90" t="s">
        <v>1188</v>
      </c>
      <c r="I90" t="s">
        <v>2187</v>
      </c>
      <c r="P90" t="s">
        <v>4385</v>
      </c>
    </row>
    <row r="91" spans="1:16" x14ac:dyDescent="0.25">
      <c r="A91" t="s">
        <v>4574</v>
      </c>
      <c r="F91" t="s">
        <v>3188</v>
      </c>
      <c r="G91" t="s">
        <v>190</v>
      </c>
      <c r="H91" t="s">
        <v>1189</v>
      </c>
      <c r="I91" t="s">
        <v>2188</v>
      </c>
      <c r="P91" t="s">
        <v>4386</v>
      </c>
    </row>
    <row r="92" spans="1:16" x14ac:dyDescent="0.25">
      <c r="A92" t="s">
        <v>4575</v>
      </c>
      <c r="F92" t="s">
        <v>3189</v>
      </c>
      <c r="G92" t="s">
        <v>191</v>
      </c>
      <c r="H92" t="s">
        <v>1190</v>
      </c>
      <c r="I92" t="s">
        <v>2189</v>
      </c>
      <c r="P92" t="s">
        <v>4387</v>
      </c>
    </row>
    <row r="93" spans="1:16" x14ac:dyDescent="0.25">
      <c r="A93" t="s">
        <v>4576</v>
      </c>
      <c r="F93" t="s">
        <v>3190</v>
      </c>
      <c r="G93" t="s">
        <v>192</v>
      </c>
      <c r="H93" t="s">
        <v>1191</v>
      </c>
      <c r="I93" t="s">
        <v>2190</v>
      </c>
      <c r="P93" t="s">
        <v>4388</v>
      </c>
    </row>
    <row r="94" spans="1:16" x14ac:dyDescent="0.25">
      <c r="A94" t="s">
        <v>4577</v>
      </c>
      <c r="F94" t="s">
        <v>3191</v>
      </c>
      <c r="G94" t="s">
        <v>193</v>
      </c>
      <c r="H94" t="s">
        <v>1192</v>
      </c>
      <c r="I94" t="s">
        <v>2191</v>
      </c>
      <c r="P94" t="s">
        <v>4389</v>
      </c>
    </row>
    <row r="95" spans="1:16" x14ac:dyDescent="0.25">
      <c r="A95" t="s">
        <v>4578</v>
      </c>
      <c r="F95" t="s">
        <v>3192</v>
      </c>
      <c r="G95" t="s">
        <v>194</v>
      </c>
      <c r="H95" t="s">
        <v>1193</v>
      </c>
      <c r="I95" t="s">
        <v>2192</v>
      </c>
      <c r="P95" t="s">
        <v>4390</v>
      </c>
    </row>
    <row r="96" spans="1:16" x14ac:dyDescent="0.25">
      <c r="A96" t="s">
        <v>4579</v>
      </c>
      <c r="F96" t="s">
        <v>3193</v>
      </c>
      <c r="G96" t="s">
        <v>195</v>
      </c>
      <c r="H96" t="s">
        <v>1194</v>
      </c>
      <c r="I96" t="s">
        <v>2193</v>
      </c>
      <c r="P96" t="s">
        <v>4391</v>
      </c>
    </row>
    <row r="97" spans="1:16" x14ac:dyDescent="0.25">
      <c r="A97" t="s">
        <v>4580</v>
      </c>
      <c r="F97" t="s">
        <v>3194</v>
      </c>
      <c r="G97" t="s">
        <v>196</v>
      </c>
      <c r="H97" t="s">
        <v>1195</v>
      </c>
      <c r="I97" t="s">
        <v>2194</v>
      </c>
      <c r="P97" t="s">
        <v>4392</v>
      </c>
    </row>
    <row r="98" spans="1:16" x14ac:dyDescent="0.25">
      <c r="A98" t="s">
        <v>4581</v>
      </c>
      <c r="F98" t="s">
        <v>3195</v>
      </c>
      <c r="G98" t="s">
        <v>197</v>
      </c>
      <c r="H98" t="s">
        <v>1196</v>
      </c>
      <c r="I98" t="s">
        <v>2195</v>
      </c>
      <c r="P98" t="s">
        <v>4393</v>
      </c>
    </row>
    <row r="99" spans="1:16" x14ac:dyDescent="0.25">
      <c r="A99" t="s">
        <v>4582</v>
      </c>
      <c r="F99" t="s">
        <v>3196</v>
      </c>
      <c r="G99" t="s">
        <v>198</v>
      </c>
      <c r="H99" t="s">
        <v>1197</v>
      </c>
      <c r="I99" t="s">
        <v>2196</v>
      </c>
      <c r="P99" t="s">
        <v>4394</v>
      </c>
    </row>
    <row r="100" spans="1:16" x14ac:dyDescent="0.25">
      <c r="A100" t="s">
        <v>4583</v>
      </c>
      <c r="F100" t="s">
        <v>3197</v>
      </c>
      <c r="G100" t="s">
        <v>199</v>
      </c>
      <c r="H100" t="s">
        <v>1198</v>
      </c>
      <c r="I100" t="s">
        <v>2197</v>
      </c>
      <c r="P100" t="s">
        <v>4395</v>
      </c>
    </row>
    <row r="101" spans="1:16" x14ac:dyDescent="0.25">
      <c r="A101" t="s">
        <v>4584</v>
      </c>
      <c r="F101" t="s">
        <v>3198</v>
      </c>
      <c r="G101" t="s">
        <v>200</v>
      </c>
      <c r="H101" t="s">
        <v>1199</v>
      </c>
      <c r="I101" t="s">
        <v>2198</v>
      </c>
      <c r="P101" t="s">
        <v>4396</v>
      </c>
    </row>
    <row r="102" spans="1:16" x14ac:dyDescent="0.25">
      <c r="A102" t="s">
        <v>4585</v>
      </c>
      <c r="F102" t="s">
        <v>3199</v>
      </c>
      <c r="G102" t="s">
        <v>201</v>
      </c>
      <c r="H102" t="s">
        <v>1200</v>
      </c>
      <c r="I102" t="s">
        <v>2199</v>
      </c>
      <c r="P102" t="s">
        <v>4397</v>
      </c>
    </row>
    <row r="103" spans="1:16" x14ac:dyDescent="0.25">
      <c r="A103" t="s">
        <v>4586</v>
      </c>
      <c r="F103" t="s">
        <v>3200</v>
      </c>
      <c r="G103" t="s">
        <v>202</v>
      </c>
      <c r="H103" t="s">
        <v>1201</v>
      </c>
      <c r="I103" t="s">
        <v>2200</v>
      </c>
      <c r="P103" t="s">
        <v>4398</v>
      </c>
    </row>
    <row r="104" spans="1:16" x14ac:dyDescent="0.25">
      <c r="A104" t="s">
        <v>4587</v>
      </c>
      <c r="F104" t="s">
        <v>3201</v>
      </c>
      <c r="G104" t="s">
        <v>203</v>
      </c>
      <c r="H104" t="s">
        <v>1202</v>
      </c>
      <c r="I104" t="s">
        <v>2201</v>
      </c>
      <c r="P104" t="s">
        <v>4399</v>
      </c>
    </row>
    <row r="105" spans="1:16" x14ac:dyDescent="0.25">
      <c r="A105" t="s">
        <v>4588</v>
      </c>
      <c r="F105" t="s">
        <v>3202</v>
      </c>
      <c r="G105" t="s">
        <v>204</v>
      </c>
      <c r="H105" t="s">
        <v>1203</v>
      </c>
      <c r="I105" t="s">
        <v>2202</v>
      </c>
      <c r="P105" t="s">
        <v>4400</v>
      </c>
    </row>
    <row r="106" spans="1:16" x14ac:dyDescent="0.25">
      <c r="A106" t="s">
        <v>4589</v>
      </c>
      <c r="F106" t="s">
        <v>3203</v>
      </c>
      <c r="G106" t="s">
        <v>205</v>
      </c>
      <c r="H106" t="s">
        <v>1204</v>
      </c>
      <c r="I106" t="s">
        <v>2203</v>
      </c>
      <c r="P106" t="s">
        <v>4401</v>
      </c>
    </row>
    <row r="107" spans="1:16" x14ac:dyDescent="0.25">
      <c r="A107" t="s">
        <v>4590</v>
      </c>
      <c r="F107" t="s">
        <v>3204</v>
      </c>
      <c r="G107" t="s">
        <v>206</v>
      </c>
      <c r="H107" t="s">
        <v>1205</v>
      </c>
      <c r="I107" t="s">
        <v>2204</v>
      </c>
      <c r="P107" t="s">
        <v>4402</v>
      </c>
    </row>
    <row r="108" spans="1:16" x14ac:dyDescent="0.25">
      <c r="A108" t="s">
        <v>4591</v>
      </c>
      <c r="F108" t="s">
        <v>3205</v>
      </c>
      <c r="G108" t="s">
        <v>207</v>
      </c>
      <c r="H108" t="s">
        <v>1206</v>
      </c>
      <c r="I108" t="s">
        <v>2205</v>
      </c>
      <c r="P108" t="s">
        <v>4403</v>
      </c>
    </row>
    <row r="109" spans="1:16" x14ac:dyDescent="0.25">
      <c r="A109" t="s">
        <v>4592</v>
      </c>
      <c r="F109" t="s">
        <v>3206</v>
      </c>
      <c r="G109" t="s">
        <v>208</v>
      </c>
      <c r="H109" t="s">
        <v>1207</v>
      </c>
      <c r="I109" t="s">
        <v>2206</v>
      </c>
      <c r="P109" t="s">
        <v>4404</v>
      </c>
    </row>
    <row r="110" spans="1:16" x14ac:dyDescent="0.25">
      <c r="A110" t="s">
        <v>4593</v>
      </c>
      <c r="F110" t="s">
        <v>3207</v>
      </c>
      <c r="G110" t="s">
        <v>209</v>
      </c>
      <c r="H110" t="s">
        <v>1208</v>
      </c>
      <c r="I110" t="s">
        <v>2207</v>
      </c>
      <c r="P110" t="s">
        <v>4405</v>
      </c>
    </row>
    <row r="111" spans="1:16" x14ac:dyDescent="0.25">
      <c r="A111" t="s">
        <v>4594</v>
      </c>
      <c r="F111" t="s">
        <v>3208</v>
      </c>
      <c r="G111" t="s">
        <v>210</v>
      </c>
      <c r="H111" t="s">
        <v>1209</v>
      </c>
      <c r="I111" t="s">
        <v>2208</v>
      </c>
      <c r="P111" t="s">
        <v>4406</v>
      </c>
    </row>
    <row r="112" spans="1:16" x14ac:dyDescent="0.25">
      <c r="A112" t="s">
        <v>4595</v>
      </c>
      <c r="F112" t="s">
        <v>3209</v>
      </c>
      <c r="G112" t="s">
        <v>211</v>
      </c>
      <c r="H112" t="s">
        <v>1210</v>
      </c>
      <c r="I112" t="s">
        <v>2209</v>
      </c>
      <c r="P112" t="s">
        <v>4407</v>
      </c>
    </row>
    <row r="113" spans="1:16" x14ac:dyDescent="0.25">
      <c r="A113" t="s">
        <v>4596</v>
      </c>
      <c r="F113" t="s">
        <v>3210</v>
      </c>
      <c r="G113" t="s">
        <v>212</v>
      </c>
      <c r="H113" t="s">
        <v>1211</v>
      </c>
      <c r="I113" t="s">
        <v>2210</v>
      </c>
      <c r="P113" t="s">
        <v>4408</v>
      </c>
    </row>
    <row r="114" spans="1:16" x14ac:dyDescent="0.25">
      <c r="A114" t="s">
        <v>4597</v>
      </c>
      <c r="F114" t="s">
        <v>3211</v>
      </c>
      <c r="G114" t="s">
        <v>213</v>
      </c>
      <c r="H114" t="s">
        <v>1212</v>
      </c>
      <c r="I114" t="s">
        <v>2211</v>
      </c>
      <c r="P114" t="s">
        <v>4409</v>
      </c>
    </row>
    <row r="115" spans="1:16" x14ac:dyDescent="0.25">
      <c r="A115" t="s">
        <v>4598</v>
      </c>
      <c r="F115" t="s">
        <v>3212</v>
      </c>
      <c r="G115" t="s">
        <v>214</v>
      </c>
      <c r="H115" t="s">
        <v>1213</v>
      </c>
      <c r="I115" t="s">
        <v>2212</v>
      </c>
      <c r="P115" t="s">
        <v>4410</v>
      </c>
    </row>
    <row r="116" spans="1:16" x14ac:dyDescent="0.25">
      <c r="A116" t="s">
        <v>4599</v>
      </c>
      <c r="F116" t="s">
        <v>3213</v>
      </c>
      <c r="G116" t="s">
        <v>215</v>
      </c>
      <c r="H116" t="s">
        <v>1214</v>
      </c>
      <c r="I116" t="s">
        <v>2213</v>
      </c>
      <c r="P116" t="s">
        <v>4411</v>
      </c>
    </row>
    <row r="117" spans="1:16" x14ac:dyDescent="0.25">
      <c r="A117" t="s">
        <v>4600</v>
      </c>
      <c r="F117" t="s">
        <v>3214</v>
      </c>
      <c r="G117" t="s">
        <v>216</v>
      </c>
      <c r="H117" t="s">
        <v>1215</v>
      </c>
      <c r="I117" t="s">
        <v>2214</v>
      </c>
      <c r="P117" t="s">
        <v>4412</v>
      </c>
    </row>
    <row r="118" spans="1:16" x14ac:dyDescent="0.25">
      <c r="A118" t="s">
        <v>4601</v>
      </c>
      <c r="F118" t="s">
        <v>3215</v>
      </c>
      <c r="G118" t="s">
        <v>217</v>
      </c>
      <c r="H118" t="s">
        <v>1216</v>
      </c>
      <c r="I118" t="s">
        <v>2215</v>
      </c>
      <c r="P118" t="s">
        <v>4413</v>
      </c>
    </row>
    <row r="119" spans="1:16" x14ac:dyDescent="0.25">
      <c r="A119" t="s">
        <v>4602</v>
      </c>
      <c r="F119" t="s">
        <v>3216</v>
      </c>
      <c r="G119" t="s">
        <v>218</v>
      </c>
      <c r="H119" t="s">
        <v>1217</v>
      </c>
      <c r="I119" t="s">
        <v>2216</v>
      </c>
      <c r="P119" t="s">
        <v>4414</v>
      </c>
    </row>
    <row r="120" spans="1:16" x14ac:dyDescent="0.25">
      <c r="A120" t="s">
        <v>4603</v>
      </c>
      <c r="F120" t="s">
        <v>3217</v>
      </c>
      <c r="G120" t="s">
        <v>219</v>
      </c>
      <c r="H120" t="s">
        <v>1218</v>
      </c>
      <c r="I120" t="s">
        <v>2217</v>
      </c>
      <c r="P120" t="s">
        <v>4415</v>
      </c>
    </row>
    <row r="121" spans="1:16" x14ac:dyDescent="0.25">
      <c r="A121" t="s">
        <v>4604</v>
      </c>
      <c r="F121" t="s">
        <v>3218</v>
      </c>
      <c r="G121" t="s">
        <v>220</v>
      </c>
      <c r="H121" t="s">
        <v>1219</v>
      </c>
      <c r="I121" t="s">
        <v>2218</v>
      </c>
      <c r="P121" t="s">
        <v>4416</v>
      </c>
    </row>
    <row r="122" spans="1:16" x14ac:dyDescent="0.25">
      <c r="A122" t="s">
        <v>4605</v>
      </c>
      <c r="F122" t="s">
        <v>3219</v>
      </c>
      <c r="G122" t="s">
        <v>221</v>
      </c>
      <c r="H122" t="s">
        <v>1220</v>
      </c>
      <c r="I122" t="s">
        <v>2219</v>
      </c>
      <c r="P122" t="s">
        <v>4417</v>
      </c>
    </row>
    <row r="123" spans="1:16" x14ac:dyDescent="0.25">
      <c r="A123" t="s">
        <v>4606</v>
      </c>
      <c r="F123" t="s">
        <v>3220</v>
      </c>
      <c r="G123" t="s">
        <v>222</v>
      </c>
      <c r="H123" t="s">
        <v>1221</v>
      </c>
      <c r="I123" t="s">
        <v>2220</v>
      </c>
      <c r="P123" t="s">
        <v>4418</v>
      </c>
    </row>
    <row r="124" spans="1:16" x14ac:dyDescent="0.25">
      <c r="A124" t="s">
        <v>4607</v>
      </c>
      <c r="F124" t="s">
        <v>3221</v>
      </c>
      <c r="G124" t="s">
        <v>223</v>
      </c>
      <c r="H124" t="s">
        <v>1222</v>
      </c>
      <c r="I124" t="s">
        <v>2221</v>
      </c>
      <c r="P124" t="s">
        <v>4419</v>
      </c>
    </row>
    <row r="125" spans="1:16" x14ac:dyDescent="0.25">
      <c r="A125" t="s">
        <v>4608</v>
      </c>
      <c r="F125" t="s">
        <v>3222</v>
      </c>
      <c r="G125" t="s">
        <v>224</v>
      </c>
      <c r="H125" t="s">
        <v>1223</v>
      </c>
      <c r="I125" t="s">
        <v>2222</v>
      </c>
      <c r="P125" t="s">
        <v>4420</v>
      </c>
    </row>
    <row r="126" spans="1:16" x14ac:dyDescent="0.25">
      <c r="A126" t="s">
        <v>4609</v>
      </c>
      <c r="F126" t="s">
        <v>3223</v>
      </c>
      <c r="G126" t="s">
        <v>225</v>
      </c>
      <c r="H126" t="s">
        <v>1224</v>
      </c>
      <c r="I126" t="s">
        <v>2223</v>
      </c>
      <c r="P126" t="s">
        <v>4421</v>
      </c>
    </row>
    <row r="127" spans="1:16" x14ac:dyDescent="0.25">
      <c r="A127" t="s">
        <v>4610</v>
      </c>
      <c r="F127" t="s">
        <v>3224</v>
      </c>
      <c r="G127" t="s">
        <v>226</v>
      </c>
      <c r="H127" t="s">
        <v>1225</v>
      </c>
      <c r="I127" t="s">
        <v>2224</v>
      </c>
      <c r="P127" t="s">
        <v>4422</v>
      </c>
    </row>
    <row r="128" spans="1:16" x14ac:dyDescent="0.25">
      <c r="A128" t="s">
        <v>4611</v>
      </c>
      <c r="F128" t="s">
        <v>3225</v>
      </c>
      <c r="G128" t="s">
        <v>227</v>
      </c>
      <c r="H128" t="s">
        <v>1226</v>
      </c>
      <c r="I128" t="s">
        <v>2225</v>
      </c>
      <c r="P128" t="s">
        <v>4423</v>
      </c>
    </row>
    <row r="129" spans="1:16" x14ac:dyDescent="0.25">
      <c r="A129" t="s">
        <v>4612</v>
      </c>
      <c r="F129" t="s">
        <v>3226</v>
      </c>
      <c r="G129" t="s">
        <v>228</v>
      </c>
      <c r="H129" t="s">
        <v>1227</v>
      </c>
      <c r="I129" t="s">
        <v>2226</v>
      </c>
      <c r="P129" t="s">
        <v>4424</v>
      </c>
    </row>
    <row r="130" spans="1:16" x14ac:dyDescent="0.25">
      <c r="A130" t="s">
        <v>4613</v>
      </c>
      <c r="F130" t="s">
        <v>3227</v>
      </c>
      <c r="G130" t="s">
        <v>229</v>
      </c>
      <c r="H130" t="s">
        <v>1228</v>
      </c>
      <c r="I130" t="s">
        <v>2227</v>
      </c>
      <c r="P130" t="s">
        <v>4425</v>
      </c>
    </row>
    <row r="131" spans="1:16" x14ac:dyDescent="0.25">
      <c r="A131" t="s">
        <v>4614</v>
      </c>
      <c r="F131" t="s">
        <v>3228</v>
      </c>
      <c r="G131" t="s">
        <v>230</v>
      </c>
      <c r="H131" t="s">
        <v>1229</v>
      </c>
      <c r="I131" t="s">
        <v>2228</v>
      </c>
      <c r="P131" t="s">
        <v>4426</v>
      </c>
    </row>
    <row r="132" spans="1:16" x14ac:dyDescent="0.25">
      <c r="A132" t="s">
        <v>4615</v>
      </c>
      <c r="F132" t="s">
        <v>3229</v>
      </c>
      <c r="G132" t="s">
        <v>231</v>
      </c>
      <c r="H132" t="s">
        <v>1230</v>
      </c>
      <c r="I132" t="s">
        <v>2229</v>
      </c>
      <c r="P132" t="s">
        <v>4427</v>
      </c>
    </row>
    <row r="133" spans="1:16" x14ac:dyDescent="0.25">
      <c r="A133" t="s">
        <v>4616</v>
      </c>
      <c r="F133" t="s">
        <v>3230</v>
      </c>
      <c r="G133" t="s">
        <v>232</v>
      </c>
      <c r="H133" t="s">
        <v>1231</v>
      </c>
      <c r="I133" t="s">
        <v>2230</v>
      </c>
      <c r="P133" t="s">
        <v>4428</v>
      </c>
    </row>
    <row r="134" spans="1:16" x14ac:dyDescent="0.25">
      <c r="A134" t="s">
        <v>4617</v>
      </c>
      <c r="F134" t="s">
        <v>3231</v>
      </c>
      <c r="G134" t="s">
        <v>233</v>
      </c>
      <c r="H134" t="s">
        <v>1232</v>
      </c>
      <c r="I134" t="s">
        <v>2231</v>
      </c>
      <c r="P134" t="s">
        <v>4429</v>
      </c>
    </row>
    <row r="135" spans="1:16" x14ac:dyDescent="0.25">
      <c r="A135" t="s">
        <v>4618</v>
      </c>
      <c r="F135" t="s">
        <v>3232</v>
      </c>
      <c r="G135" t="s">
        <v>234</v>
      </c>
      <c r="H135" t="s">
        <v>1233</v>
      </c>
      <c r="I135" t="s">
        <v>2232</v>
      </c>
      <c r="P135" t="s">
        <v>4430</v>
      </c>
    </row>
    <row r="136" spans="1:16" x14ac:dyDescent="0.25">
      <c r="A136" t="s">
        <v>4619</v>
      </c>
      <c r="F136" t="s">
        <v>3233</v>
      </c>
      <c r="G136" t="s">
        <v>235</v>
      </c>
      <c r="H136" t="s">
        <v>1234</v>
      </c>
      <c r="I136" t="s">
        <v>2233</v>
      </c>
      <c r="P136" t="s">
        <v>4431</v>
      </c>
    </row>
    <row r="137" spans="1:16" x14ac:dyDescent="0.25">
      <c r="A137" t="s">
        <v>4620</v>
      </c>
      <c r="F137" t="s">
        <v>3234</v>
      </c>
      <c r="G137" t="s">
        <v>236</v>
      </c>
      <c r="H137" t="s">
        <v>1235</v>
      </c>
      <c r="I137" t="s">
        <v>2234</v>
      </c>
      <c r="P137" t="s">
        <v>4432</v>
      </c>
    </row>
    <row r="138" spans="1:16" x14ac:dyDescent="0.25">
      <c r="A138" t="s">
        <v>4621</v>
      </c>
      <c r="F138" t="s">
        <v>3235</v>
      </c>
      <c r="G138" t="s">
        <v>237</v>
      </c>
      <c r="H138" t="s">
        <v>1236</v>
      </c>
      <c r="I138" t="s">
        <v>2235</v>
      </c>
      <c r="P138" t="s">
        <v>4433</v>
      </c>
    </row>
    <row r="139" spans="1:16" x14ac:dyDescent="0.25">
      <c r="A139" t="s">
        <v>4622</v>
      </c>
      <c r="F139" t="s">
        <v>3236</v>
      </c>
      <c r="G139" t="s">
        <v>238</v>
      </c>
      <c r="H139" t="s">
        <v>1237</v>
      </c>
      <c r="I139" t="s">
        <v>2236</v>
      </c>
      <c r="P139" t="s">
        <v>4434</v>
      </c>
    </row>
    <row r="140" spans="1:16" x14ac:dyDescent="0.25">
      <c r="A140" t="s">
        <v>4623</v>
      </c>
      <c r="F140" t="s">
        <v>3237</v>
      </c>
      <c r="G140" t="s">
        <v>239</v>
      </c>
      <c r="H140" t="s">
        <v>1238</v>
      </c>
      <c r="I140" t="s">
        <v>2237</v>
      </c>
      <c r="P140" t="s">
        <v>4435</v>
      </c>
    </row>
    <row r="141" spans="1:16" x14ac:dyDescent="0.25">
      <c r="A141" t="s">
        <v>4624</v>
      </c>
      <c r="F141" t="s">
        <v>3238</v>
      </c>
      <c r="G141" t="s">
        <v>240</v>
      </c>
      <c r="H141" t="s">
        <v>1239</v>
      </c>
      <c r="I141" t="s">
        <v>2238</v>
      </c>
      <c r="P141" t="s">
        <v>4436</v>
      </c>
    </row>
    <row r="142" spans="1:16" x14ac:dyDescent="0.25">
      <c r="A142" t="s">
        <v>4625</v>
      </c>
      <c r="F142" t="s">
        <v>3239</v>
      </c>
      <c r="G142" t="s">
        <v>241</v>
      </c>
      <c r="H142" t="s">
        <v>1240</v>
      </c>
      <c r="I142" t="s">
        <v>2239</v>
      </c>
      <c r="P142" t="s">
        <v>4437</v>
      </c>
    </row>
    <row r="143" spans="1:16" x14ac:dyDescent="0.25">
      <c r="A143" t="s">
        <v>4626</v>
      </c>
      <c r="F143" t="s">
        <v>3240</v>
      </c>
      <c r="G143" t="s">
        <v>242</v>
      </c>
      <c r="H143" t="s">
        <v>1241</v>
      </c>
      <c r="I143" t="s">
        <v>2240</v>
      </c>
      <c r="P143" t="s">
        <v>4438</v>
      </c>
    </row>
    <row r="144" spans="1:16" x14ac:dyDescent="0.25">
      <c r="A144" t="s">
        <v>4627</v>
      </c>
      <c r="F144" t="s">
        <v>3241</v>
      </c>
      <c r="G144" t="s">
        <v>243</v>
      </c>
      <c r="H144" t="s">
        <v>1242</v>
      </c>
      <c r="I144" t="s">
        <v>2241</v>
      </c>
      <c r="P144" t="s">
        <v>4439</v>
      </c>
    </row>
    <row r="145" spans="1:16" x14ac:dyDescent="0.25">
      <c r="A145" t="s">
        <v>4628</v>
      </c>
      <c r="F145" t="s">
        <v>3242</v>
      </c>
      <c r="G145" t="s">
        <v>244</v>
      </c>
      <c r="H145" t="s">
        <v>1243</v>
      </c>
      <c r="I145" t="s">
        <v>2242</v>
      </c>
      <c r="P145" t="s">
        <v>4440</v>
      </c>
    </row>
    <row r="146" spans="1:16" x14ac:dyDescent="0.25">
      <c r="A146" t="s">
        <v>4629</v>
      </c>
      <c r="F146" t="s">
        <v>3243</v>
      </c>
      <c r="G146" t="s">
        <v>245</v>
      </c>
      <c r="H146" t="s">
        <v>1244</v>
      </c>
      <c r="I146" t="s">
        <v>2243</v>
      </c>
      <c r="P146" t="s">
        <v>4441</v>
      </c>
    </row>
    <row r="147" spans="1:16" x14ac:dyDescent="0.25">
      <c r="A147" t="s">
        <v>4630</v>
      </c>
      <c r="F147" t="s">
        <v>3244</v>
      </c>
      <c r="G147" t="s">
        <v>246</v>
      </c>
      <c r="H147" t="s">
        <v>1245</v>
      </c>
      <c r="I147" t="s">
        <v>2244</v>
      </c>
      <c r="P147" t="s">
        <v>4442</v>
      </c>
    </row>
    <row r="148" spans="1:16" x14ac:dyDescent="0.25">
      <c r="A148" t="s">
        <v>4631</v>
      </c>
      <c r="F148" t="s">
        <v>3245</v>
      </c>
      <c r="G148" t="s">
        <v>247</v>
      </c>
      <c r="H148" t="s">
        <v>1246</v>
      </c>
      <c r="I148" t="s">
        <v>2245</v>
      </c>
      <c r="P148" t="s">
        <v>4443</v>
      </c>
    </row>
    <row r="149" spans="1:16" x14ac:dyDescent="0.25">
      <c r="A149" t="s">
        <v>4632</v>
      </c>
      <c r="F149" t="s">
        <v>3246</v>
      </c>
      <c r="G149" t="s">
        <v>248</v>
      </c>
      <c r="H149" t="s">
        <v>1247</v>
      </c>
      <c r="I149" t="s">
        <v>2246</v>
      </c>
      <c r="P149" t="s">
        <v>4444</v>
      </c>
    </row>
    <row r="150" spans="1:16" x14ac:dyDescent="0.25">
      <c r="A150" t="s">
        <v>4633</v>
      </c>
      <c r="F150" t="s">
        <v>3247</v>
      </c>
      <c r="G150" t="s">
        <v>249</v>
      </c>
      <c r="H150" t="s">
        <v>1248</v>
      </c>
      <c r="I150" t="s">
        <v>2247</v>
      </c>
      <c r="P150" t="s">
        <v>4445</v>
      </c>
    </row>
    <row r="151" spans="1:16" x14ac:dyDescent="0.25">
      <c r="A151" t="s">
        <v>4634</v>
      </c>
      <c r="F151" t="s">
        <v>3248</v>
      </c>
      <c r="G151" t="s">
        <v>250</v>
      </c>
      <c r="H151" t="s">
        <v>1249</v>
      </c>
      <c r="I151" t="s">
        <v>2248</v>
      </c>
      <c r="P151" t="s">
        <v>4446</v>
      </c>
    </row>
    <row r="152" spans="1:16" x14ac:dyDescent="0.25">
      <c r="A152" t="s">
        <v>4635</v>
      </c>
      <c r="F152" t="s">
        <v>3249</v>
      </c>
      <c r="G152" t="s">
        <v>251</v>
      </c>
      <c r="H152" t="s">
        <v>1250</v>
      </c>
      <c r="I152" t="s">
        <v>2249</v>
      </c>
      <c r="P152" t="s">
        <v>4447</v>
      </c>
    </row>
    <row r="153" spans="1:16" x14ac:dyDescent="0.25">
      <c r="A153" t="s">
        <v>4636</v>
      </c>
      <c r="F153" t="s">
        <v>3250</v>
      </c>
      <c r="G153" t="s">
        <v>252</v>
      </c>
      <c r="H153" t="s">
        <v>1251</v>
      </c>
      <c r="I153" t="s">
        <v>2250</v>
      </c>
      <c r="P153" t="s">
        <v>4448</v>
      </c>
    </row>
    <row r="154" spans="1:16" x14ac:dyDescent="0.25">
      <c r="A154" t="s">
        <v>4637</v>
      </c>
      <c r="F154" t="s">
        <v>3251</v>
      </c>
      <c r="G154" t="s">
        <v>253</v>
      </c>
      <c r="H154" t="s">
        <v>1252</v>
      </c>
      <c r="I154" t="s">
        <v>2251</v>
      </c>
      <c r="P154" t="s">
        <v>4449</v>
      </c>
    </row>
    <row r="155" spans="1:16" x14ac:dyDescent="0.25">
      <c r="A155" t="s">
        <v>4638</v>
      </c>
      <c r="F155" t="s">
        <v>3252</v>
      </c>
      <c r="G155" t="s">
        <v>254</v>
      </c>
      <c r="H155" t="s">
        <v>1253</v>
      </c>
      <c r="I155" t="s">
        <v>2252</v>
      </c>
      <c r="P155" t="s">
        <v>4450</v>
      </c>
    </row>
    <row r="156" spans="1:16" x14ac:dyDescent="0.25">
      <c r="A156" t="s">
        <v>4639</v>
      </c>
      <c r="F156" t="s">
        <v>3253</v>
      </c>
      <c r="G156" t="s">
        <v>255</v>
      </c>
      <c r="H156" t="s">
        <v>1254</v>
      </c>
      <c r="I156" t="s">
        <v>2253</v>
      </c>
      <c r="P156" t="s">
        <v>4451</v>
      </c>
    </row>
    <row r="157" spans="1:16" x14ac:dyDescent="0.25">
      <c r="A157" t="s">
        <v>4640</v>
      </c>
      <c r="F157" t="s">
        <v>3254</v>
      </c>
      <c r="G157" t="s">
        <v>256</v>
      </c>
      <c r="H157" t="s">
        <v>1255</v>
      </c>
      <c r="I157" t="s">
        <v>2254</v>
      </c>
      <c r="P157" t="s">
        <v>4452</v>
      </c>
    </row>
    <row r="158" spans="1:16" x14ac:dyDescent="0.25">
      <c r="A158" t="s">
        <v>4641</v>
      </c>
      <c r="F158" t="s">
        <v>3255</v>
      </c>
      <c r="G158" t="s">
        <v>257</v>
      </c>
      <c r="H158" t="s">
        <v>1256</v>
      </c>
      <c r="I158" t="s">
        <v>2255</v>
      </c>
      <c r="P158" t="s">
        <v>4453</v>
      </c>
    </row>
    <row r="159" spans="1:16" x14ac:dyDescent="0.25">
      <c r="A159" t="s">
        <v>4642</v>
      </c>
      <c r="F159" t="s">
        <v>3256</v>
      </c>
      <c r="G159" t="s">
        <v>258</v>
      </c>
      <c r="H159" t="s">
        <v>1257</v>
      </c>
      <c r="I159" t="s">
        <v>2256</v>
      </c>
      <c r="P159" t="s">
        <v>4454</v>
      </c>
    </row>
    <row r="160" spans="1:16" x14ac:dyDescent="0.25">
      <c r="A160" t="s">
        <v>4643</v>
      </c>
      <c r="F160" t="s">
        <v>3257</v>
      </c>
      <c r="G160" t="s">
        <v>259</v>
      </c>
      <c r="H160" t="s">
        <v>1258</v>
      </c>
      <c r="I160" t="s">
        <v>2257</v>
      </c>
      <c r="P160" t="s">
        <v>4455</v>
      </c>
    </row>
    <row r="161" spans="1:16" x14ac:dyDescent="0.25">
      <c r="A161" t="s">
        <v>4644</v>
      </c>
      <c r="F161" t="s">
        <v>3258</v>
      </c>
      <c r="G161" t="s">
        <v>260</v>
      </c>
      <c r="H161" t="s">
        <v>1259</v>
      </c>
      <c r="I161" t="s">
        <v>2258</v>
      </c>
      <c r="P161" t="s">
        <v>4456</v>
      </c>
    </row>
    <row r="162" spans="1:16" x14ac:dyDescent="0.25">
      <c r="A162" t="s">
        <v>4645</v>
      </c>
      <c r="F162" t="s">
        <v>3259</v>
      </c>
      <c r="G162" t="s">
        <v>261</v>
      </c>
      <c r="H162" t="s">
        <v>1260</v>
      </c>
      <c r="I162" t="s">
        <v>2259</v>
      </c>
      <c r="P162" t="s">
        <v>4457</v>
      </c>
    </row>
    <row r="163" spans="1:16" x14ac:dyDescent="0.25">
      <c r="A163" t="s">
        <v>4646</v>
      </c>
      <c r="F163" t="s">
        <v>3260</v>
      </c>
      <c r="G163" t="s">
        <v>262</v>
      </c>
      <c r="H163" t="s">
        <v>1261</v>
      </c>
      <c r="I163" t="s">
        <v>2260</v>
      </c>
      <c r="P163" t="s">
        <v>4458</v>
      </c>
    </row>
    <row r="164" spans="1:16" x14ac:dyDescent="0.25">
      <c r="A164" t="s">
        <v>4647</v>
      </c>
      <c r="F164" t="s">
        <v>3261</v>
      </c>
      <c r="G164" t="s">
        <v>263</v>
      </c>
      <c r="H164" t="s">
        <v>1262</v>
      </c>
      <c r="I164" t="s">
        <v>2261</v>
      </c>
      <c r="P164" t="s">
        <v>4459</v>
      </c>
    </row>
    <row r="165" spans="1:16" x14ac:dyDescent="0.25">
      <c r="A165" t="s">
        <v>4648</v>
      </c>
      <c r="F165" t="s">
        <v>3262</v>
      </c>
      <c r="G165" t="s">
        <v>264</v>
      </c>
      <c r="H165" t="s">
        <v>1263</v>
      </c>
      <c r="I165" t="s">
        <v>2262</v>
      </c>
      <c r="P165" t="s">
        <v>4460</v>
      </c>
    </row>
    <row r="166" spans="1:16" x14ac:dyDescent="0.25">
      <c r="A166" t="s">
        <v>4649</v>
      </c>
      <c r="F166" t="s">
        <v>3263</v>
      </c>
      <c r="G166" t="s">
        <v>265</v>
      </c>
      <c r="H166" t="s">
        <v>1264</v>
      </c>
      <c r="I166" t="s">
        <v>2263</v>
      </c>
      <c r="P166" t="s">
        <v>4461</v>
      </c>
    </row>
    <row r="167" spans="1:16" x14ac:dyDescent="0.25">
      <c r="A167" t="s">
        <v>4650</v>
      </c>
      <c r="F167" t="s">
        <v>3264</v>
      </c>
      <c r="G167" t="s">
        <v>266</v>
      </c>
      <c r="H167" t="s">
        <v>1265</v>
      </c>
      <c r="I167" t="s">
        <v>2264</v>
      </c>
      <c r="P167" t="s">
        <v>4462</v>
      </c>
    </row>
    <row r="168" spans="1:16" x14ac:dyDescent="0.25">
      <c r="A168" t="s">
        <v>4651</v>
      </c>
      <c r="F168" t="s">
        <v>3265</v>
      </c>
      <c r="G168" t="s">
        <v>267</v>
      </c>
      <c r="H168" t="s">
        <v>1266</v>
      </c>
      <c r="I168" t="s">
        <v>2265</v>
      </c>
      <c r="P168" t="s">
        <v>4463</v>
      </c>
    </row>
    <row r="169" spans="1:16" x14ac:dyDescent="0.25">
      <c r="A169" t="s">
        <v>4652</v>
      </c>
      <c r="F169" t="s">
        <v>3266</v>
      </c>
      <c r="G169" t="s">
        <v>268</v>
      </c>
      <c r="H169" t="s">
        <v>1267</v>
      </c>
      <c r="I169" t="s">
        <v>2266</v>
      </c>
      <c r="P169" t="s">
        <v>4464</v>
      </c>
    </row>
    <row r="170" spans="1:16" x14ac:dyDescent="0.25">
      <c r="A170" t="s">
        <v>4653</v>
      </c>
      <c r="F170" t="s">
        <v>3267</v>
      </c>
      <c r="G170" t="s">
        <v>269</v>
      </c>
      <c r="H170" t="s">
        <v>1268</v>
      </c>
      <c r="I170" t="s">
        <v>2267</v>
      </c>
      <c r="P170" t="s">
        <v>4465</v>
      </c>
    </row>
    <row r="171" spans="1:16" x14ac:dyDescent="0.25">
      <c r="A171" t="s">
        <v>4654</v>
      </c>
      <c r="F171" t="s">
        <v>3268</v>
      </c>
      <c r="G171" t="s">
        <v>270</v>
      </c>
      <c r="H171" t="s">
        <v>1269</v>
      </c>
      <c r="I171" t="s">
        <v>2268</v>
      </c>
      <c r="P171" t="s">
        <v>4466</v>
      </c>
    </row>
    <row r="172" spans="1:16" x14ac:dyDescent="0.25">
      <c r="A172" t="s">
        <v>4655</v>
      </c>
      <c r="F172" t="s">
        <v>3269</v>
      </c>
      <c r="G172" t="s">
        <v>271</v>
      </c>
      <c r="H172" t="s">
        <v>1270</v>
      </c>
      <c r="I172" t="s">
        <v>2269</v>
      </c>
      <c r="P172" t="s">
        <v>4467</v>
      </c>
    </row>
    <row r="173" spans="1:16" x14ac:dyDescent="0.25">
      <c r="A173" t="s">
        <v>4656</v>
      </c>
      <c r="F173" t="s">
        <v>3270</v>
      </c>
      <c r="G173" t="s">
        <v>272</v>
      </c>
      <c r="H173" t="s">
        <v>1271</v>
      </c>
      <c r="I173" t="s">
        <v>2270</v>
      </c>
      <c r="P173" t="s">
        <v>4468</v>
      </c>
    </row>
    <row r="174" spans="1:16" x14ac:dyDescent="0.25">
      <c r="A174" t="s">
        <v>4657</v>
      </c>
      <c r="F174" t="s">
        <v>3271</v>
      </c>
      <c r="G174" t="s">
        <v>273</v>
      </c>
      <c r="H174" t="s">
        <v>1272</v>
      </c>
      <c r="I174" t="s">
        <v>2271</v>
      </c>
      <c r="P174" t="s">
        <v>4469</v>
      </c>
    </row>
    <row r="175" spans="1:16" x14ac:dyDescent="0.25">
      <c r="A175" t="s">
        <v>4658</v>
      </c>
      <c r="F175" t="s">
        <v>3272</v>
      </c>
      <c r="G175" t="s">
        <v>274</v>
      </c>
      <c r="H175" t="s">
        <v>1273</v>
      </c>
      <c r="I175" t="s">
        <v>2272</v>
      </c>
      <c r="P175" t="s">
        <v>4470</v>
      </c>
    </row>
    <row r="176" spans="1:16" x14ac:dyDescent="0.25">
      <c r="A176" t="s">
        <v>4659</v>
      </c>
      <c r="F176" t="s">
        <v>3273</v>
      </c>
      <c r="G176" t="s">
        <v>275</v>
      </c>
      <c r="H176" t="s">
        <v>1274</v>
      </c>
      <c r="I176" t="s">
        <v>2273</v>
      </c>
      <c r="P176" t="s">
        <v>4471</v>
      </c>
    </row>
    <row r="177" spans="1:16" x14ac:dyDescent="0.25">
      <c r="A177" t="s">
        <v>4660</v>
      </c>
      <c r="F177" t="s">
        <v>3274</v>
      </c>
      <c r="G177" t="s">
        <v>276</v>
      </c>
      <c r="H177" t="s">
        <v>1275</v>
      </c>
      <c r="I177" t="s">
        <v>2274</v>
      </c>
      <c r="P177" t="s">
        <v>4472</v>
      </c>
    </row>
    <row r="178" spans="1:16" x14ac:dyDescent="0.25">
      <c r="A178" t="s">
        <v>4661</v>
      </c>
      <c r="F178" t="s">
        <v>3275</v>
      </c>
      <c r="G178" t="s">
        <v>277</v>
      </c>
      <c r="H178" t="s">
        <v>1276</v>
      </c>
      <c r="I178" t="s">
        <v>2275</v>
      </c>
      <c r="P178" t="s">
        <v>4473</v>
      </c>
    </row>
    <row r="179" spans="1:16" x14ac:dyDescent="0.25">
      <c r="A179" t="s">
        <v>4662</v>
      </c>
      <c r="F179" t="s">
        <v>3276</v>
      </c>
      <c r="G179" t="s">
        <v>278</v>
      </c>
      <c r="H179" t="s">
        <v>1277</v>
      </c>
      <c r="I179" t="s">
        <v>2276</v>
      </c>
      <c r="P179" t="s">
        <v>4474</v>
      </c>
    </row>
    <row r="180" spans="1:16" x14ac:dyDescent="0.25">
      <c r="A180" t="s">
        <v>4663</v>
      </c>
      <c r="F180" t="s">
        <v>3277</v>
      </c>
      <c r="G180" t="s">
        <v>279</v>
      </c>
      <c r="H180" t="s">
        <v>1278</v>
      </c>
      <c r="I180" t="s">
        <v>2277</v>
      </c>
      <c r="P180" t="s">
        <v>4475</v>
      </c>
    </row>
    <row r="181" spans="1:16" x14ac:dyDescent="0.25">
      <c r="A181" t="s">
        <v>4664</v>
      </c>
      <c r="F181" t="s">
        <v>3278</v>
      </c>
      <c r="G181" t="s">
        <v>280</v>
      </c>
      <c r="H181" t="s">
        <v>1279</v>
      </c>
      <c r="I181" t="s">
        <v>2278</v>
      </c>
      <c r="P181" t="s">
        <v>4476</v>
      </c>
    </row>
    <row r="182" spans="1:16" x14ac:dyDescent="0.25">
      <c r="A182" t="s">
        <v>4665</v>
      </c>
      <c r="F182" t="s">
        <v>3279</v>
      </c>
      <c r="G182" t="s">
        <v>281</v>
      </c>
      <c r="H182" t="s">
        <v>1280</v>
      </c>
      <c r="I182" t="s">
        <v>2279</v>
      </c>
      <c r="P182" t="s">
        <v>4477</v>
      </c>
    </row>
    <row r="183" spans="1:16" x14ac:dyDescent="0.25">
      <c r="A183" t="s">
        <v>4666</v>
      </c>
      <c r="F183" t="s">
        <v>3280</v>
      </c>
      <c r="G183" t="s">
        <v>282</v>
      </c>
      <c r="H183" t="s">
        <v>1281</v>
      </c>
      <c r="I183" t="s">
        <v>2280</v>
      </c>
      <c r="P183" t="s">
        <v>4203</v>
      </c>
    </row>
    <row r="184" spans="1:16" x14ac:dyDescent="0.25">
      <c r="A184" t="s">
        <v>4667</v>
      </c>
      <c r="F184" t="s">
        <v>3281</v>
      </c>
      <c r="G184" t="s">
        <v>283</v>
      </c>
      <c r="H184" t="s">
        <v>1282</v>
      </c>
      <c r="I184" t="s">
        <v>2281</v>
      </c>
    </row>
    <row r="185" spans="1:16" x14ac:dyDescent="0.25">
      <c r="A185" t="s">
        <v>4668</v>
      </c>
      <c r="F185" t="s">
        <v>3282</v>
      </c>
      <c r="G185" t="s">
        <v>284</v>
      </c>
      <c r="H185" t="s">
        <v>1283</v>
      </c>
      <c r="I185" t="s">
        <v>2282</v>
      </c>
    </row>
    <row r="186" spans="1:16" x14ac:dyDescent="0.25">
      <c r="A186" t="s">
        <v>4669</v>
      </c>
      <c r="F186" t="s">
        <v>3283</v>
      </c>
      <c r="G186" t="s">
        <v>285</v>
      </c>
      <c r="H186" t="s">
        <v>1284</v>
      </c>
      <c r="I186" t="s">
        <v>2283</v>
      </c>
    </row>
    <row r="187" spans="1:16" x14ac:dyDescent="0.25">
      <c r="A187" t="s">
        <v>4670</v>
      </c>
      <c r="F187" t="s">
        <v>3284</v>
      </c>
      <c r="G187" t="s">
        <v>286</v>
      </c>
      <c r="H187" t="s">
        <v>1285</v>
      </c>
      <c r="I187" t="s">
        <v>2284</v>
      </c>
    </row>
    <row r="188" spans="1:16" x14ac:dyDescent="0.25">
      <c r="A188" t="s">
        <v>4671</v>
      </c>
      <c r="F188" t="s">
        <v>3285</v>
      </c>
      <c r="G188" t="s">
        <v>287</v>
      </c>
      <c r="H188" t="s">
        <v>1286</v>
      </c>
      <c r="I188" t="s">
        <v>2285</v>
      </c>
    </row>
    <row r="189" spans="1:16" x14ac:dyDescent="0.25">
      <c r="A189" t="s">
        <v>4672</v>
      </c>
      <c r="F189" t="s">
        <v>3286</v>
      </c>
      <c r="G189" t="s">
        <v>288</v>
      </c>
      <c r="H189" t="s">
        <v>1287</v>
      </c>
      <c r="I189" t="s">
        <v>2286</v>
      </c>
    </row>
    <row r="190" spans="1:16" x14ac:dyDescent="0.25">
      <c r="A190" t="s">
        <v>4673</v>
      </c>
      <c r="F190" t="s">
        <v>3287</v>
      </c>
      <c r="G190" t="s">
        <v>289</v>
      </c>
      <c r="H190" t="s">
        <v>1288</v>
      </c>
      <c r="I190" t="s">
        <v>2287</v>
      </c>
    </row>
    <row r="191" spans="1:16" x14ac:dyDescent="0.25">
      <c r="A191" t="s">
        <v>4674</v>
      </c>
      <c r="F191" t="s">
        <v>3288</v>
      </c>
      <c r="G191" t="s">
        <v>290</v>
      </c>
      <c r="H191" t="s">
        <v>1289</v>
      </c>
      <c r="I191" t="s">
        <v>2288</v>
      </c>
    </row>
    <row r="192" spans="1:16" x14ac:dyDescent="0.25">
      <c r="A192" t="s">
        <v>4675</v>
      </c>
      <c r="F192" t="s">
        <v>3289</v>
      </c>
      <c r="G192" t="s">
        <v>291</v>
      </c>
      <c r="H192" t="s">
        <v>1290</v>
      </c>
      <c r="I192" t="s">
        <v>2289</v>
      </c>
    </row>
    <row r="193" spans="1:9" x14ac:dyDescent="0.25">
      <c r="A193" t="s">
        <v>4676</v>
      </c>
      <c r="F193" t="s">
        <v>3290</v>
      </c>
      <c r="G193" t="s">
        <v>292</v>
      </c>
      <c r="H193" t="s">
        <v>1291</v>
      </c>
      <c r="I193" t="s">
        <v>2290</v>
      </c>
    </row>
    <row r="194" spans="1:9" x14ac:dyDescent="0.25">
      <c r="A194" t="s">
        <v>4677</v>
      </c>
      <c r="F194" t="s">
        <v>3291</v>
      </c>
      <c r="G194" t="s">
        <v>293</v>
      </c>
      <c r="H194" t="s">
        <v>1292</v>
      </c>
      <c r="I194" t="s">
        <v>2291</v>
      </c>
    </row>
    <row r="195" spans="1:9" x14ac:dyDescent="0.25">
      <c r="A195" t="s">
        <v>4678</v>
      </c>
      <c r="F195" t="s">
        <v>3292</v>
      </c>
      <c r="G195" t="s">
        <v>294</v>
      </c>
      <c r="H195" t="s">
        <v>1293</v>
      </c>
      <c r="I195" t="s">
        <v>2292</v>
      </c>
    </row>
    <row r="196" spans="1:9" x14ac:dyDescent="0.25">
      <c r="A196" t="s">
        <v>4679</v>
      </c>
      <c r="F196" t="s">
        <v>3293</v>
      </c>
      <c r="G196" t="s">
        <v>295</v>
      </c>
      <c r="H196" t="s">
        <v>1294</v>
      </c>
      <c r="I196" t="s">
        <v>2293</v>
      </c>
    </row>
    <row r="197" spans="1:9" x14ac:dyDescent="0.25">
      <c r="A197" t="s">
        <v>4680</v>
      </c>
      <c r="F197" t="s">
        <v>3294</v>
      </c>
      <c r="G197" t="s">
        <v>296</v>
      </c>
      <c r="H197" t="s">
        <v>1295</v>
      </c>
      <c r="I197" t="s">
        <v>2294</v>
      </c>
    </row>
    <row r="198" spans="1:9" x14ac:dyDescent="0.25">
      <c r="A198" t="s">
        <v>4681</v>
      </c>
      <c r="F198" t="s">
        <v>3295</v>
      </c>
      <c r="G198" t="s">
        <v>297</v>
      </c>
      <c r="H198" t="s">
        <v>1296</v>
      </c>
      <c r="I198" t="s">
        <v>2295</v>
      </c>
    </row>
    <row r="199" spans="1:9" x14ac:dyDescent="0.25">
      <c r="A199" t="s">
        <v>4682</v>
      </c>
      <c r="F199" t="s">
        <v>3296</v>
      </c>
      <c r="G199" t="s">
        <v>298</v>
      </c>
      <c r="H199" t="s">
        <v>1297</v>
      </c>
      <c r="I199" t="s">
        <v>2296</v>
      </c>
    </row>
    <row r="200" spans="1:9" x14ac:dyDescent="0.25">
      <c r="A200" t="s">
        <v>4683</v>
      </c>
      <c r="F200" t="s">
        <v>3297</v>
      </c>
      <c r="G200" t="s">
        <v>299</v>
      </c>
      <c r="H200" t="s">
        <v>1298</v>
      </c>
      <c r="I200" t="s">
        <v>2297</v>
      </c>
    </row>
    <row r="201" spans="1:9" x14ac:dyDescent="0.25">
      <c r="A201" t="s">
        <v>4684</v>
      </c>
      <c r="F201" t="s">
        <v>3298</v>
      </c>
      <c r="G201" t="s">
        <v>300</v>
      </c>
      <c r="H201" t="s">
        <v>1299</v>
      </c>
      <c r="I201" t="s">
        <v>2298</v>
      </c>
    </row>
    <row r="202" spans="1:9" x14ac:dyDescent="0.25">
      <c r="A202" t="s">
        <v>4685</v>
      </c>
      <c r="F202" t="s">
        <v>3299</v>
      </c>
      <c r="G202" t="s">
        <v>301</v>
      </c>
      <c r="H202" t="s">
        <v>1300</v>
      </c>
      <c r="I202" t="s">
        <v>2299</v>
      </c>
    </row>
    <row r="203" spans="1:9" x14ac:dyDescent="0.25">
      <c r="A203" t="s">
        <v>4686</v>
      </c>
      <c r="F203" t="s">
        <v>3300</v>
      </c>
      <c r="G203" t="s">
        <v>302</v>
      </c>
      <c r="H203" t="s">
        <v>1301</v>
      </c>
      <c r="I203" t="s">
        <v>2300</v>
      </c>
    </row>
    <row r="204" spans="1:9" x14ac:dyDescent="0.25">
      <c r="A204" t="s">
        <v>4687</v>
      </c>
      <c r="F204" t="s">
        <v>3301</v>
      </c>
      <c r="G204" t="s">
        <v>303</v>
      </c>
      <c r="H204" t="s">
        <v>1302</v>
      </c>
      <c r="I204" t="s">
        <v>2301</v>
      </c>
    </row>
    <row r="205" spans="1:9" x14ac:dyDescent="0.25">
      <c r="A205" t="s">
        <v>4688</v>
      </c>
      <c r="F205" t="s">
        <v>3302</v>
      </c>
      <c r="G205" t="s">
        <v>304</v>
      </c>
      <c r="H205" t="s">
        <v>1303</v>
      </c>
      <c r="I205" t="s">
        <v>2302</v>
      </c>
    </row>
    <row r="206" spans="1:9" x14ac:dyDescent="0.25">
      <c r="A206" t="s">
        <v>4689</v>
      </c>
      <c r="F206" t="s">
        <v>3303</v>
      </c>
      <c r="G206" t="s">
        <v>305</v>
      </c>
      <c r="H206" t="s">
        <v>1304</v>
      </c>
      <c r="I206" t="s">
        <v>2303</v>
      </c>
    </row>
    <row r="207" spans="1:9" x14ac:dyDescent="0.25">
      <c r="A207" t="s">
        <v>4690</v>
      </c>
      <c r="F207" t="s">
        <v>3304</v>
      </c>
      <c r="G207" t="s">
        <v>306</v>
      </c>
      <c r="H207" t="s">
        <v>1305</v>
      </c>
      <c r="I207" t="s">
        <v>2304</v>
      </c>
    </row>
    <row r="208" spans="1:9" x14ac:dyDescent="0.25">
      <c r="A208" t="s">
        <v>4691</v>
      </c>
      <c r="F208" t="s">
        <v>3305</v>
      </c>
      <c r="G208" t="s">
        <v>307</v>
      </c>
      <c r="H208" t="s">
        <v>1306</v>
      </c>
      <c r="I208" t="s">
        <v>2305</v>
      </c>
    </row>
    <row r="209" spans="1:9" x14ac:dyDescent="0.25">
      <c r="A209" t="s">
        <v>4692</v>
      </c>
      <c r="F209" t="s">
        <v>3306</v>
      </c>
      <c r="G209" t="s">
        <v>308</v>
      </c>
      <c r="H209" t="s">
        <v>1307</v>
      </c>
      <c r="I209" t="s">
        <v>2306</v>
      </c>
    </row>
    <row r="210" spans="1:9" x14ac:dyDescent="0.25">
      <c r="A210" t="s">
        <v>4693</v>
      </c>
      <c r="F210" t="s">
        <v>3307</v>
      </c>
      <c r="G210" t="s">
        <v>309</v>
      </c>
      <c r="H210" t="s">
        <v>1308</v>
      </c>
      <c r="I210" t="s">
        <v>2307</v>
      </c>
    </row>
    <row r="211" spans="1:9" x14ac:dyDescent="0.25">
      <c r="A211" t="s">
        <v>4694</v>
      </c>
      <c r="F211" t="s">
        <v>3308</v>
      </c>
      <c r="G211" t="s">
        <v>310</v>
      </c>
      <c r="H211" t="s">
        <v>1309</v>
      </c>
      <c r="I211" t="s">
        <v>2308</v>
      </c>
    </row>
    <row r="212" spans="1:9" x14ac:dyDescent="0.25">
      <c r="A212" t="s">
        <v>4695</v>
      </c>
      <c r="F212" t="s">
        <v>3309</v>
      </c>
      <c r="G212" t="s">
        <v>311</v>
      </c>
      <c r="H212" t="s">
        <v>1310</v>
      </c>
      <c r="I212" t="s">
        <v>2309</v>
      </c>
    </row>
    <row r="213" spans="1:9" x14ac:dyDescent="0.25">
      <c r="A213" t="s">
        <v>4696</v>
      </c>
      <c r="F213" t="s">
        <v>3310</v>
      </c>
      <c r="G213" t="s">
        <v>312</v>
      </c>
      <c r="H213" t="s">
        <v>1311</v>
      </c>
      <c r="I213" t="s">
        <v>2310</v>
      </c>
    </row>
    <row r="214" spans="1:9" x14ac:dyDescent="0.25">
      <c r="A214" t="s">
        <v>4697</v>
      </c>
      <c r="F214" t="s">
        <v>3311</v>
      </c>
      <c r="G214" t="s">
        <v>313</v>
      </c>
      <c r="H214" t="s">
        <v>1312</v>
      </c>
      <c r="I214" t="s">
        <v>2311</v>
      </c>
    </row>
    <row r="215" spans="1:9" x14ac:dyDescent="0.25">
      <c r="A215" t="s">
        <v>4698</v>
      </c>
      <c r="F215" t="s">
        <v>3312</v>
      </c>
      <c r="G215" t="s">
        <v>314</v>
      </c>
      <c r="H215" t="s">
        <v>1313</v>
      </c>
      <c r="I215" t="s">
        <v>2312</v>
      </c>
    </row>
    <row r="216" spans="1:9" x14ac:dyDescent="0.25">
      <c r="A216" t="s">
        <v>4699</v>
      </c>
      <c r="F216" t="s">
        <v>3313</v>
      </c>
      <c r="G216" t="s">
        <v>315</v>
      </c>
      <c r="H216" t="s">
        <v>1314</v>
      </c>
      <c r="I216" t="s">
        <v>2313</v>
      </c>
    </row>
    <row r="217" spans="1:9" x14ac:dyDescent="0.25">
      <c r="A217" t="s">
        <v>4700</v>
      </c>
      <c r="F217" t="s">
        <v>3314</v>
      </c>
      <c r="G217" t="s">
        <v>316</v>
      </c>
      <c r="H217" t="s">
        <v>1315</v>
      </c>
      <c r="I217" t="s">
        <v>2314</v>
      </c>
    </row>
    <row r="218" spans="1:9" x14ac:dyDescent="0.25">
      <c r="A218" t="s">
        <v>4701</v>
      </c>
      <c r="F218" t="s">
        <v>3315</v>
      </c>
      <c r="G218" t="s">
        <v>317</v>
      </c>
      <c r="H218" t="s">
        <v>1316</v>
      </c>
      <c r="I218" t="s">
        <v>2315</v>
      </c>
    </row>
    <row r="219" spans="1:9" x14ac:dyDescent="0.25">
      <c r="A219" t="s">
        <v>4702</v>
      </c>
      <c r="F219" t="s">
        <v>3316</v>
      </c>
      <c r="G219" t="s">
        <v>318</v>
      </c>
      <c r="H219" t="s">
        <v>1317</v>
      </c>
      <c r="I219" t="s">
        <v>2316</v>
      </c>
    </row>
    <row r="220" spans="1:9" x14ac:dyDescent="0.25">
      <c r="A220" t="s">
        <v>4703</v>
      </c>
      <c r="F220" t="s">
        <v>3317</v>
      </c>
      <c r="G220" t="s">
        <v>319</v>
      </c>
      <c r="H220" t="s">
        <v>1318</v>
      </c>
      <c r="I220" t="s">
        <v>2317</v>
      </c>
    </row>
    <row r="221" spans="1:9" x14ac:dyDescent="0.25">
      <c r="A221" t="s">
        <v>4704</v>
      </c>
      <c r="F221" t="s">
        <v>3318</v>
      </c>
      <c r="G221" t="s">
        <v>320</v>
      </c>
      <c r="H221" t="s">
        <v>1319</v>
      </c>
      <c r="I221" t="s">
        <v>2318</v>
      </c>
    </row>
    <row r="222" spans="1:9" x14ac:dyDescent="0.25">
      <c r="A222" t="s">
        <v>4705</v>
      </c>
      <c r="F222" t="s">
        <v>3319</v>
      </c>
      <c r="G222" t="s">
        <v>321</v>
      </c>
      <c r="H222" t="s">
        <v>1320</v>
      </c>
      <c r="I222" t="s">
        <v>2319</v>
      </c>
    </row>
    <row r="223" spans="1:9" x14ac:dyDescent="0.25">
      <c r="A223" t="s">
        <v>4706</v>
      </c>
      <c r="F223" t="s">
        <v>3320</v>
      </c>
      <c r="G223" t="s">
        <v>322</v>
      </c>
      <c r="H223" t="s">
        <v>1321</v>
      </c>
      <c r="I223" t="s">
        <v>2320</v>
      </c>
    </row>
    <row r="224" spans="1:9" x14ac:dyDescent="0.25">
      <c r="A224" t="s">
        <v>4707</v>
      </c>
      <c r="F224" t="s">
        <v>3321</v>
      </c>
      <c r="G224" t="s">
        <v>323</v>
      </c>
      <c r="H224" t="s">
        <v>1322</v>
      </c>
      <c r="I224" t="s">
        <v>2321</v>
      </c>
    </row>
    <row r="225" spans="1:9" x14ac:dyDescent="0.25">
      <c r="A225" t="s">
        <v>4708</v>
      </c>
      <c r="F225" t="s">
        <v>3322</v>
      </c>
      <c r="G225" t="s">
        <v>324</v>
      </c>
      <c r="H225" t="s">
        <v>1323</v>
      </c>
      <c r="I225" t="s">
        <v>2322</v>
      </c>
    </row>
    <row r="226" spans="1:9" x14ac:dyDescent="0.25">
      <c r="A226" t="s">
        <v>4709</v>
      </c>
      <c r="F226" t="s">
        <v>3323</v>
      </c>
      <c r="G226" t="s">
        <v>325</v>
      </c>
      <c r="H226" t="s">
        <v>1324</v>
      </c>
      <c r="I226" t="s">
        <v>2323</v>
      </c>
    </row>
    <row r="227" spans="1:9" x14ac:dyDescent="0.25">
      <c r="A227" t="s">
        <v>4710</v>
      </c>
      <c r="F227" t="s">
        <v>3324</v>
      </c>
      <c r="G227" t="s">
        <v>326</v>
      </c>
      <c r="H227" t="s">
        <v>1325</v>
      </c>
      <c r="I227" t="s">
        <v>2324</v>
      </c>
    </row>
    <row r="228" spans="1:9" x14ac:dyDescent="0.25">
      <c r="A228" t="s">
        <v>4711</v>
      </c>
      <c r="F228" t="s">
        <v>3325</v>
      </c>
      <c r="G228" t="s">
        <v>327</v>
      </c>
      <c r="H228" t="s">
        <v>1326</v>
      </c>
      <c r="I228" t="s">
        <v>2325</v>
      </c>
    </row>
    <row r="229" spans="1:9" x14ac:dyDescent="0.25">
      <c r="A229" t="s">
        <v>4712</v>
      </c>
      <c r="F229" t="s">
        <v>3326</v>
      </c>
      <c r="G229" t="s">
        <v>328</v>
      </c>
      <c r="H229" t="s">
        <v>1327</v>
      </c>
      <c r="I229" t="s">
        <v>2326</v>
      </c>
    </row>
    <row r="230" spans="1:9" x14ac:dyDescent="0.25">
      <c r="A230" t="s">
        <v>4713</v>
      </c>
      <c r="F230" t="s">
        <v>3327</v>
      </c>
      <c r="G230" t="s">
        <v>329</v>
      </c>
      <c r="H230" t="s">
        <v>1328</v>
      </c>
      <c r="I230" t="s">
        <v>2327</v>
      </c>
    </row>
    <row r="231" spans="1:9" x14ac:dyDescent="0.25">
      <c r="A231" t="s">
        <v>4714</v>
      </c>
      <c r="F231" t="s">
        <v>3328</v>
      </c>
      <c r="G231" t="s">
        <v>330</v>
      </c>
      <c r="H231" t="s">
        <v>1329</v>
      </c>
      <c r="I231" t="s">
        <v>2328</v>
      </c>
    </row>
    <row r="232" spans="1:9" x14ac:dyDescent="0.25">
      <c r="A232" t="s">
        <v>4715</v>
      </c>
      <c r="F232" t="s">
        <v>3329</v>
      </c>
      <c r="G232" t="s">
        <v>331</v>
      </c>
      <c r="H232" t="s">
        <v>1330</v>
      </c>
      <c r="I232" t="s">
        <v>2329</v>
      </c>
    </row>
    <row r="233" spans="1:9" x14ac:dyDescent="0.25">
      <c r="A233" t="s">
        <v>4716</v>
      </c>
      <c r="F233" t="s">
        <v>3330</v>
      </c>
      <c r="G233" t="s">
        <v>332</v>
      </c>
      <c r="H233" t="s">
        <v>1331</v>
      </c>
      <c r="I233" t="s">
        <v>2330</v>
      </c>
    </row>
    <row r="234" spans="1:9" x14ac:dyDescent="0.25">
      <c r="A234" t="s">
        <v>4717</v>
      </c>
      <c r="F234" t="s">
        <v>3331</v>
      </c>
      <c r="G234" t="s">
        <v>333</v>
      </c>
      <c r="H234" t="s">
        <v>1332</v>
      </c>
      <c r="I234" t="s">
        <v>2331</v>
      </c>
    </row>
    <row r="235" spans="1:9" x14ac:dyDescent="0.25">
      <c r="A235" t="s">
        <v>4718</v>
      </c>
      <c r="F235" t="s">
        <v>3332</v>
      </c>
      <c r="G235" t="s">
        <v>334</v>
      </c>
      <c r="H235" t="s">
        <v>1333</v>
      </c>
      <c r="I235" t="s">
        <v>2332</v>
      </c>
    </row>
    <row r="236" spans="1:9" x14ac:dyDescent="0.25">
      <c r="A236" t="s">
        <v>4719</v>
      </c>
      <c r="F236" t="s">
        <v>3333</v>
      </c>
      <c r="G236" t="s">
        <v>335</v>
      </c>
      <c r="H236" t="s">
        <v>1334</v>
      </c>
      <c r="I236" t="s">
        <v>2333</v>
      </c>
    </row>
    <row r="237" spans="1:9" x14ac:dyDescent="0.25">
      <c r="A237" t="s">
        <v>4720</v>
      </c>
      <c r="F237" t="s">
        <v>3334</v>
      </c>
      <c r="G237" t="s">
        <v>336</v>
      </c>
      <c r="H237" t="s">
        <v>1335</v>
      </c>
      <c r="I237" t="s">
        <v>2334</v>
      </c>
    </row>
    <row r="238" spans="1:9" x14ac:dyDescent="0.25">
      <c r="A238" t="s">
        <v>4721</v>
      </c>
      <c r="F238" t="s">
        <v>3335</v>
      </c>
      <c r="G238" t="s">
        <v>337</v>
      </c>
      <c r="H238" t="s">
        <v>1336</v>
      </c>
      <c r="I238" t="s">
        <v>2335</v>
      </c>
    </row>
    <row r="239" spans="1:9" x14ac:dyDescent="0.25">
      <c r="A239" t="s">
        <v>4722</v>
      </c>
      <c r="F239" t="s">
        <v>3336</v>
      </c>
      <c r="G239" t="s">
        <v>338</v>
      </c>
      <c r="H239" t="s">
        <v>1337</v>
      </c>
      <c r="I239" t="s">
        <v>2336</v>
      </c>
    </row>
    <row r="240" spans="1:9" x14ac:dyDescent="0.25">
      <c r="A240" t="s">
        <v>4723</v>
      </c>
      <c r="F240" t="s">
        <v>3337</v>
      </c>
      <c r="G240" t="s">
        <v>339</v>
      </c>
      <c r="H240" t="s">
        <v>1338</v>
      </c>
      <c r="I240" t="s">
        <v>2337</v>
      </c>
    </row>
    <row r="241" spans="1:9" x14ac:dyDescent="0.25">
      <c r="A241" t="s">
        <v>4724</v>
      </c>
      <c r="F241" t="s">
        <v>3338</v>
      </c>
      <c r="G241" t="s">
        <v>340</v>
      </c>
      <c r="H241" t="s">
        <v>1339</v>
      </c>
      <c r="I241" t="s">
        <v>2338</v>
      </c>
    </row>
    <row r="242" spans="1:9" x14ac:dyDescent="0.25">
      <c r="A242" t="s">
        <v>4725</v>
      </c>
      <c r="F242" t="s">
        <v>3339</v>
      </c>
      <c r="G242" t="s">
        <v>341</v>
      </c>
      <c r="H242" t="s">
        <v>1340</v>
      </c>
      <c r="I242" t="s">
        <v>2339</v>
      </c>
    </row>
    <row r="243" spans="1:9" x14ac:dyDescent="0.25">
      <c r="A243" t="s">
        <v>4726</v>
      </c>
      <c r="F243" t="s">
        <v>3340</v>
      </c>
      <c r="G243" t="s">
        <v>342</v>
      </c>
      <c r="H243" t="s">
        <v>1341</v>
      </c>
      <c r="I243" t="s">
        <v>2340</v>
      </c>
    </row>
    <row r="244" spans="1:9" x14ac:dyDescent="0.25">
      <c r="A244" t="s">
        <v>4727</v>
      </c>
      <c r="F244" t="s">
        <v>3341</v>
      </c>
      <c r="G244" t="s">
        <v>343</v>
      </c>
      <c r="H244" t="s">
        <v>1342</v>
      </c>
      <c r="I244" t="s">
        <v>2341</v>
      </c>
    </row>
    <row r="245" spans="1:9" x14ac:dyDescent="0.25">
      <c r="A245" t="s">
        <v>4728</v>
      </c>
      <c r="F245" t="s">
        <v>3342</v>
      </c>
      <c r="G245" t="s">
        <v>344</v>
      </c>
      <c r="H245" t="s">
        <v>1343</v>
      </c>
      <c r="I245" t="s">
        <v>2342</v>
      </c>
    </row>
    <row r="246" spans="1:9" x14ac:dyDescent="0.25">
      <c r="A246" t="s">
        <v>4729</v>
      </c>
      <c r="F246" t="s">
        <v>3343</v>
      </c>
      <c r="G246" t="s">
        <v>345</v>
      </c>
      <c r="H246" t="s">
        <v>1344</v>
      </c>
      <c r="I246" t="s">
        <v>2343</v>
      </c>
    </row>
    <row r="247" spans="1:9" x14ac:dyDescent="0.25">
      <c r="A247" t="s">
        <v>4730</v>
      </c>
      <c r="F247" t="s">
        <v>3344</v>
      </c>
      <c r="G247" t="s">
        <v>346</v>
      </c>
      <c r="H247" t="s">
        <v>1345</v>
      </c>
      <c r="I247" t="s">
        <v>2344</v>
      </c>
    </row>
    <row r="248" spans="1:9" x14ac:dyDescent="0.25">
      <c r="A248" t="s">
        <v>4731</v>
      </c>
      <c r="F248" t="s">
        <v>3345</v>
      </c>
      <c r="G248" t="s">
        <v>347</v>
      </c>
      <c r="H248" t="s">
        <v>1346</v>
      </c>
      <c r="I248" t="s">
        <v>2345</v>
      </c>
    </row>
    <row r="249" spans="1:9" x14ac:dyDescent="0.25">
      <c r="A249" t="s">
        <v>4732</v>
      </c>
      <c r="F249" t="s">
        <v>3346</v>
      </c>
      <c r="G249" t="s">
        <v>348</v>
      </c>
      <c r="H249" t="s">
        <v>1347</v>
      </c>
      <c r="I249" t="s">
        <v>2346</v>
      </c>
    </row>
    <row r="250" spans="1:9" x14ac:dyDescent="0.25">
      <c r="A250" t="s">
        <v>4733</v>
      </c>
      <c r="F250" t="s">
        <v>3347</v>
      </c>
      <c r="G250" t="s">
        <v>349</v>
      </c>
      <c r="H250" t="s">
        <v>1348</v>
      </c>
      <c r="I250" t="s">
        <v>2347</v>
      </c>
    </row>
    <row r="251" spans="1:9" x14ac:dyDescent="0.25">
      <c r="F251" t="s">
        <v>3348</v>
      </c>
      <c r="G251" t="s">
        <v>350</v>
      </c>
      <c r="H251" t="s">
        <v>1349</v>
      </c>
      <c r="I251" t="s">
        <v>2348</v>
      </c>
    </row>
    <row r="252" spans="1:9" x14ac:dyDescent="0.25">
      <c r="F252" t="s">
        <v>3349</v>
      </c>
      <c r="G252" t="s">
        <v>351</v>
      </c>
      <c r="H252" t="s">
        <v>1350</v>
      </c>
      <c r="I252" t="s">
        <v>2349</v>
      </c>
    </row>
    <row r="253" spans="1:9" x14ac:dyDescent="0.25">
      <c r="F253" t="s">
        <v>3350</v>
      </c>
      <c r="G253" t="s">
        <v>352</v>
      </c>
      <c r="H253" t="s">
        <v>1351</v>
      </c>
      <c r="I253" t="s">
        <v>2350</v>
      </c>
    </row>
    <row r="254" spans="1:9" x14ac:dyDescent="0.25">
      <c r="F254" t="s">
        <v>3351</v>
      </c>
      <c r="G254" t="s">
        <v>353</v>
      </c>
      <c r="H254" t="s">
        <v>1352</v>
      </c>
      <c r="I254" t="s">
        <v>2351</v>
      </c>
    </row>
    <row r="255" spans="1:9" x14ac:dyDescent="0.25">
      <c r="F255" t="s">
        <v>3352</v>
      </c>
      <c r="G255" t="s">
        <v>354</v>
      </c>
      <c r="H255" t="s">
        <v>1353</v>
      </c>
      <c r="I255" t="s">
        <v>2352</v>
      </c>
    </row>
    <row r="256" spans="1:9" x14ac:dyDescent="0.25">
      <c r="F256" t="s">
        <v>3353</v>
      </c>
      <c r="G256" t="s">
        <v>355</v>
      </c>
      <c r="H256" t="s">
        <v>1354</v>
      </c>
      <c r="I256" t="s">
        <v>2353</v>
      </c>
    </row>
    <row r="257" spans="6:9" x14ac:dyDescent="0.25">
      <c r="F257" t="s">
        <v>3354</v>
      </c>
      <c r="G257" t="s">
        <v>356</v>
      </c>
      <c r="H257" t="s">
        <v>1355</v>
      </c>
      <c r="I257" t="s">
        <v>2354</v>
      </c>
    </row>
    <row r="258" spans="6:9" x14ac:dyDescent="0.25">
      <c r="F258" t="s">
        <v>3355</v>
      </c>
      <c r="G258" t="s">
        <v>357</v>
      </c>
      <c r="H258" t="s">
        <v>1356</v>
      </c>
      <c r="I258" t="s">
        <v>2355</v>
      </c>
    </row>
    <row r="259" spans="6:9" x14ac:dyDescent="0.25">
      <c r="F259" t="s">
        <v>3356</v>
      </c>
      <c r="G259" t="s">
        <v>358</v>
      </c>
      <c r="H259" t="s">
        <v>1357</v>
      </c>
      <c r="I259" t="s">
        <v>2356</v>
      </c>
    </row>
    <row r="260" spans="6:9" x14ac:dyDescent="0.25">
      <c r="F260" t="s">
        <v>3357</v>
      </c>
      <c r="G260" t="s">
        <v>359</v>
      </c>
      <c r="H260" t="s">
        <v>1358</v>
      </c>
      <c r="I260" t="s">
        <v>2357</v>
      </c>
    </row>
    <row r="261" spans="6:9" x14ac:dyDescent="0.25">
      <c r="F261" t="s">
        <v>3358</v>
      </c>
      <c r="G261" t="s">
        <v>360</v>
      </c>
      <c r="H261" t="s">
        <v>1359</v>
      </c>
      <c r="I261" t="s">
        <v>2358</v>
      </c>
    </row>
    <row r="262" spans="6:9" x14ac:dyDescent="0.25">
      <c r="F262" t="s">
        <v>3359</v>
      </c>
      <c r="G262" t="s">
        <v>361</v>
      </c>
      <c r="H262" t="s">
        <v>1360</v>
      </c>
      <c r="I262" t="s">
        <v>2359</v>
      </c>
    </row>
    <row r="263" spans="6:9" x14ac:dyDescent="0.25">
      <c r="F263" t="s">
        <v>3360</v>
      </c>
      <c r="G263" t="s">
        <v>362</v>
      </c>
      <c r="H263" t="s">
        <v>1361</v>
      </c>
      <c r="I263" t="s">
        <v>2360</v>
      </c>
    </row>
    <row r="264" spans="6:9" x14ac:dyDescent="0.25">
      <c r="F264" t="s">
        <v>3361</v>
      </c>
      <c r="G264" t="s">
        <v>363</v>
      </c>
      <c r="H264" t="s">
        <v>1362</v>
      </c>
      <c r="I264" t="s">
        <v>2361</v>
      </c>
    </row>
    <row r="265" spans="6:9" x14ac:dyDescent="0.25">
      <c r="F265" t="s">
        <v>3362</v>
      </c>
      <c r="G265" t="s">
        <v>364</v>
      </c>
      <c r="H265" t="s">
        <v>1363</v>
      </c>
      <c r="I265" t="s">
        <v>2362</v>
      </c>
    </row>
    <row r="266" spans="6:9" x14ac:dyDescent="0.25">
      <c r="F266" t="s">
        <v>3363</v>
      </c>
      <c r="G266" t="s">
        <v>365</v>
      </c>
      <c r="H266" t="s">
        <v>1364</v>
      </c>
      <c r="I266" t="s">
        <v>2363</v>
      </c>
    </row>
    <row r="267" spans="6:9" x14ac:dyDescent="0.25">
      <c r="F267" t="s">
        <v>3364</v>
      </c>
      <c r="G267" t="s">
        <v>366</v>
      </c>
      <c r="H267" t="s">
        <v>1365</v>
      </c>
      <c r="I267" t="s">
        <v>2364</v>
      </c>
    </row>
    <row r="268" spans="6:9" x14ac:dyDescent="0.25">
      <c r="F268" t="s">
        <v>3365</v>
      </c>
      <c r="G268" t="s">
        <v>367</v>
      </c>
      <c r="H268" t="s">
        <v>1366</v>
      </c>
      <c r="I268" t="s">
        <v>2365</v>
      </c>
    </row>
    <row r="269" spans="6:9" x14ac:dyDescent="0.25">
      <c r="F269" t="s">
        <v>3366</v>
      </c>
      <c r="G269" t="s">
        <v>368</v>
      </c>
      <c r="H269" t="s">
        <v>1367</v>
      </c>
      <c r="I269" t="s">
        <v>2366</v>
      </c>
    </row>
    <row r="270" spans="6:9" x14ac:dyDescent="0.25">
      <c r="F270" t="s">
        <v>3367</v>
      </c>
      <c r="G270" t="s">
        <v>369</v>
      </c>
      <c r="H270" t="s">
        <v>1368</v>
      </c>
      <c r="I270" t="s">
        <v>2367</v>
      </c>
    </row>
    <row r="271" spans="6:9" x14ac:dyDescent="0.25">
      <c r="F271" t="s">
        <v>3368</v>
      </c>
      <c r="G271" t="s">
        <v>370</v>
      </c>
      <c r="H271" t="s">
        <v>1369</v>
      </c>
      <c r="I271" t="s">
        <v>2368</v>
      </c>
    </row>
    <row r="272" spans="6:9" x14ac:dyDescent="0.25">
      <c r="F272" t="s">
        <v>3369</v>
      </c>
      <c r="G272" t="s">
        <v>371</v>
      </c>
      <c r="H272" t="s">
        <v>1370</v>
      </c>
      <c r="I272" t="s">
        <v>2369</v>
      </c>
    </row>
    <row r="273" spans="6:9" x14ac:dyDescent="0.25">
      <c r="F273" t="s">
        <v>3370</v>
      </c>
      <c r="G273" t="s">
        <v>372</v>
      </c>
      <c r="H273" t="s">
        <v>1371</v>
      </c>
      <c r="I273" t="s">
        <v>2370</v>
      </c>
    </row>
    <row r="274" spans="6:9" x14ac:dyDescent="0.25">
      <c r="F274" t="s">
        <v>3371</v>
      </c>
      <c r="G274" t="s">
        <v>373</v>
      </c>
      <c r="H274" t="s">
        <v>1372</v>
      </c>
      <c r="I274" t="s">
        <v>2371</v>
      </c>
    </row>
    <row r="275" spans="6:9" x14ac:dyDescent="0.25">
      <c r="F275" t="s">
        <v>3372</v>
      </c>
      <c r="G275" t="s">
        <v>374</v>
      </c>
      <c r="H275" t="s">
        <v>1373</v>
      </c>
      <c r="I275" t="s">
        <v>2372</v>
      </c>
    </row>
    <row r="276" spans="6:9" x14ac:dyDescent="0.25">
      <c r="F276" t="s">
        <v>3373</v>
      </c>
      <c r="G276" t="s">
        <v>375</v>
      </c>
      <c r="H276" t="s">
        <v>1374</v>
      </c>
      <c r="I276" t="s">
        <v>2373</v>
      </c>
    </row>
    <row r="277" spans="6:9" x14ac:dyDescent="0.25">
      <c r="F277" t="s">
        <v>3374</v>
      </c>
      <c r="G277" t="s">
        <v>376</v>
      </c>
      <c r="H277" t="s">
        <v>1375</v>
      </c>
      <c r="I277" t="s">
        <v>2374</v>
      </c>
    </row>
    <row r="278" spans="6:9" x14ac:dyDescent="0.25">
      <c r="F278" t="s">
        <v>3375</v>
      </c>
      <c r="G278" t="s">
        <v>377</v>
      </c>
      <c r="H278" t="s">
        <v>1376</v>
      </c>
      <c r="I278" t="s">
        <v>2375</v>
      </c>
    </row>
    <row r="279" spans="6:9" x14ac:dyDescent="0.25">
      <c r="F279" t="s">
        <v>3376</v>
      </c>
      <c r="G279" t="s">
        <v>378</v>
      </c>
      <c r="H279" t="s">
        <v>1377</v>
      </c>
      <c r="I279" t="s">
        <v>2376</v>
      </c>
    </row>
    <row r="280" spans="6:9" x14ac:dyDescent="0.25">
      <c r="F280" t="s">
        <v>3377</v>
      </c>
      <c r="G280" t="s">
        <v>379</v>
      </c>
      <c r="H280" t="s">
        <v>1378</v>
      </c>
      <c r="I280" t="s">
        <v>2377</v>
      </c>
    </row>
    <row r="281" spans="6:9" x14ac:dyDescent="0.25">
      <c r="F281" t="s">
        <v>3378</v>
      </c>
      <c r="G281" t="s">
        <v>380</v>
      </c>
      <c r="H281" t="s">
        <v>1379</v>
      </c>
      <c r="I281" t="s">
        <v>2378</v>
      </c>
    </row>
    <row r="282" spans="6:9" x14ac:dyDescent="0.25">
      <c r="F282" t="s">
        <v>3379</v>
      </c>
      <c r="G282" t="s">
        <v>381</v>
      </c>
      <c r="H282" t="s">
        <v>1380</v>
      </c>
      <c r="I282" t="s">
        <v>2379</v>
      </c>
    </row>
    <row r="283" spans="6:9" x14ac:dyDescent="0.25">
      <c r="F283" t="s">
        <v>3380</v>
      </c>
      <c r="G283" t="s">
        <v>382</v>
      </c>
      <c r="H283" t="s">
        <v>1381</v>
      </c>
      <c r="I283" t="s">
        <v>2380</v>
      </c>
    </row>
    <row r="284" spans="6:9" x14ac:dyDescent="0.25">
      <c r="F284" t="s">
        <v>3381</v>
      </c>
      <c r="G284" t="s">
        <v>383</v>
      </c>
      <c r="H284" t="s">
        <v>1382</v>
      </c>
      <c r="I284" t="s">
        <v>2381</v>
      </c>
    </row>
    <row r="285" spans="6:9" x14ac:dyDescent="0.25">
      <c r="F285" t="s">
        <v>3382</v>
      </c>
      <c r="G285" t="s">
        <v>384</v>
      </c>
      <c r="H285" t="s">
        <v>1383</v>
      </c>
      <c r="I285" t="s">
        <v>2382</v>
      </c>
    </row>
    <row r="286" spans="6:9" x14ac:dyDescent="0.25">
      <c r="F286" t="s">
        <v>3383</v>
      </c>
      <c r="G286" t="s">
        <v>385</v>
      </c>
      <c r="H286" t="s">
        <v>1384</v>
      </c>
      <c r="I286" t="s">
        <v>2383</v>
      </c>
    </row>
    <row r="287" spans="6:9" x14ac:dyDescent="0.25">
      <c r="F287" t="s">
        <v>3384</v>
      </c>
      <c r="G287" t="s">
        <v>386</v>
      </c>
      <c r="H287" t="s">
        <v>1385</v>
      </c>
      <c r="I287" t="s">
        <v>2384</v>
      </c>
    </row>
    <row r="288" spans="6:9" x14ac:dyDescent="0.25">
      <c r="F288" t="s">
        <v>3385</v>
      </c>
      <c r="G288" t="s">
        <v>387</v>
      </c>
      <c r="H288" t="s">
        <v>1386</v>
      </c>
      <c r="I288" t="s">
        <v>2385</v>
      </c>
    </row>
    <row r="289" spans="6:9" x14ac:dyDescent="0.25">
      <c r="F289" t="s">
        <v>3386</v>
      </c>
      <c r="G289" t="s">
        <v>388</v>
      </c>
      <c r="H289" t="s">
        <v>1387</v>
      </c>
      <c r="I289" t="s">
        <v>2386</v>
      </c>
    </row>
    <row r="290" spans="6:9" x14ac:dyDescent="0.25">
      <c r="F290" t="s">
        <v>3387</v>
      </c>
      <c r="G290" t="s">
        <v>389</v>
      </c>
      <c r="H290" t="s">
        <v>1388</v>
      </c>
      <c r="I290" t="s">
        <v>2387</v>
      </c>
    </row>
    <row r="291" spans="6:9" x14ac:dyDescent="0.25">
      <c r="F291" t="s">
        <v>3388</v>
      </c>
      <c r="G291" t="s">
        <v>390</v>
      </c>
      <c r="H291" t="s">
        <v>1389</v>
      </c>
      <c r="I291" t="s">
        <v>2388</v>
      </c>
    </row>
    <row r="292" spans="6:9" x14ac:dyDescent="0.25">
      <c r="F292" t="s">
        <v>3389</v>
      </c>
      <c r="G292" t="s">
        <v>391</v>
      </c>
      <c r="H292" t="s">
        <v>1390</v>
      </c>
      <c r="I292" t="s">
        <v>2389</v>
      </c>
    </row>
    <row r="293" spans="6:9" x14ac:dyDescent="0.25">
      <c r="F293" t="s">
        <v>3390</v>
      </c>
      <c r="G293" t="s">
        <v>392</v>
      </c>
      <c r="H293" t="s">
        <v>1391</v>
      </c>
      <c r="I293" t="s">
        <v>2390</v>
      </c>
    </row>
    <row r="294" spans="6:9" x14ac:dyDescent="0.25">
      <c r="F294" t="s">
        <v>3391</v>
      </c>
      <c r="G294" t="s">
        <v>393</v>
      </c>
      <c r="H294" t="s">
        <v>1392</v>
      </c>
      <c r="I294" t="s">
        <v>2391</v>
      </c>
    </row>
    <row r="295" spans="6:9" x14ac:dyDescent="0.25">
      <c r="F295" t="s">
        <v>3392</v>
      </c>
      <c r="G295" t="s">
        <v>394</v>
      </c>
      <c r="H295" t="s">
        <v>1393</v>
      </c>
      <c r="I295" t="s">
        <v>2392</v>
      </c>
    </row>
    <row r="296" spans="6:9" x14ac:dyDescent="0.25">
      <c r="F296" t="s">
        <v>3393</v>
      </c>
      <c r="G296" t="s">
        <v>395</v>
      </c>
      <c r="H296" t="s">
        <v>1394</v>
      </c>
      <c r="I296" t="s">
        <v>2393</v>
      </c>
    </row>
    <row r="297" spans="6:9" x14ac:dyDescent="0.25">
      <c r="F297" t="s">
        <v>3394</v>
      </c>
      <c r="G297" t="s">
        <v>396</v>
      </c>
      <c r="H297" t="s">
        <v>1395</v>
      </c>
      <c r="I297" t="s">
        <v>2394</v>
      </c>
    </row>
    <row r="298" spans="6:9" x14ac:dyDescent="0.25">
      <c r="F298" t="s">
        <v>3395</v>
      </c>
      <c r="G298" t="s">
        <v>397</v>
      </c>
      <c r="H298" t="s">
        <v>1396</v>
      </c>
      <c r="I298" t="s">
        <v>2395</v>
      </c>
    </row>
    <row r="299" spans="6:9" x14ac:dyDescent="0.25">
      <c r="F299" t="s">
        <v>3396</v>
      </c>
      <c r="G299" t="s">
        <v>398</v>
      </c>
      <c r="H299" t="s">
        <v>1397</v>
      </c>
      <c r="I299" t="s">
        <v>2396</v>
      </c>
    </row>
    <row r="300" spans="6:9" x14ac:dyDescent="0.25">
      <c r="F300" t="s">
        <v>3397</v>
      </c>
      <c r="G300" t="s">
        <v>399</v>
      </c>
      <c r="H300" t="s">
        <v>1398</v>
      </c>
      <c r="I300" t="s">
        <v>2397</v>
      </c>
    </row>
    <row r="301" spans="6:9" x14ac:dyDescent="0.25">
      <c r="F301" t="s">
        <v>3398</v>
      </c>
      <c r="G301" t="s">
        <v>400</v>
      </c>
      <c r="H301" t="s">
        <v>1399</v>
      </c>
      <c r="I301" t="s">
        <v>2398</v>
      </c>
    </row>
    <row r="302" spans="6:9" x14ac:dyDescent="0.25">
      <c r="F302" t="s">
        <v>3399</v>
      </c>
      <c r="G302" t="s">
        <v>401</v>
      </c>
      <c r="H302" t="s">
        <v>1400</v>
      </c>
      <c r="I302" t="s">
        <v>2399</v>
      </c>
    </row>
    <row r="303" spans="6:9" x14ac:dyDescent="0.25">
      <c r="F303" t="s">
        <v>3400</v>
      </c>
      <c r="G303" t="s">
        <v>402</v>
      </c>
      <c r="H303" t="s">
        <v>1401</v>
      </c>
      <c r="I303" t="s">
        <v>2400</v>
      </c>
    </row>
    <row r="304" spans="6:9" x14ac:dyDescent="0.25">
      <c r="F304" t="s">
        <v>3401</v>
      </c>
      <c r="G304" t="s">
        <v>403</v>
      </c>
      <c r="H304" t="s">
        <v>1402</v>
      </c>
      <c r="I304" t="s">
        <v>2401</v>
      </c>
    </row>
    <row r="305" spans="6:9" x14ac:dyDescent="0.25">
      <c r="F305" t="s">
        <v>3402</v>
      </c>
      <c r="G305" t="s">
        <v>404</v>
      </c>
      <c r="H305" t="s">
        <v>1403</v>
      </c>
      <c r="I305" t="s">
        <v>2402</v>
      </c>
    </row>
    <row r="306" spans="6:9" x14ac:dyDescent="0.25">
      <c r="F306" t="s">
        <v>3403</v>
      </c>
      <c r="G306" t="s">
        <v>405</v>
      </c>
      <c r="H306" t="s">
        <v>1404</v>
      </c>
      <c r="I306" t="s">
        <v>2403</v>
      </c>
    </row>
    <row r="307" spans="6:9" x14ac:dyDescent="0.25">
      <c r="F307" t="s">
        <v>3404</v>
      </c>
      <c r="G307" t="s">
        <v>406</v>
      </c>
      <c r="H307" t="s">
        <v>1405</v>
      </c>
      <c r="I307" t="s">
        <v>2404</v>
      </c>
    </row>
    <row r="308" spans="6:9" x14ac:dyDescent="0.25">
      <c r="F308" t="s">
        <v>3405</v>
      </c>
      <c r="G308" t="s">
        <v>407</v>
      </c>
      <c r="H308" t="s">
        <v>1406</v>
      </c>
      <c r="I308" t="s">
        <v>2405</v>
      </c>
    </row>
    <row r="309" spans="6:9" x14ac:dyDescent="0.25">
      <c r="F309" t="s">
        <v>3406</v>
      </c>
      <c r="G309" t="s">
        <v>408</v>
      </c>
      <c r="H309" t="s">
        <v>1407</v>
      </c>
      <c r="I309" t="s">
        <v>2406</v>
      </c>
    </row>
    <row r="310" spans="6:9" x14ac:dyDescent="0.25">
      <c r="F310" t="s">
        <v>3407</v>
      </c>
      <c r="G310" t="s">
        <v>409</v>
      </c>
      <c r="H310" t="s">
        <v>1408</v>
      </c>
      <c r="I310" t="s">
        <v>2407</v>
      </c>
    </row>
    <row r="311" spans="6:9" x14ac:dyDescent="0.25">
      <c r="F311" t="s">
        <v>3408</v>
      </c>
      <c r="G311" t="s">
        <v>410</v>
      </c>
      <c r="H311" t="s">
        <v>1409</v>
      </c>
      <c r="I311" t="s">
        <v>2408</v>
      </c>
    </row>
    <row r="312" spans="6:9" x14ac:dyDescent="0.25">
      <c r="F312" t="s">
        <v>3409</v>
      </c>
      <c r="G312" t="s">
        <v>411</v>
      </c>
      <c r="H312" t="s">
        <v>1410</v>
      </c>
      <c r="I312" t="s">
        <v>2409</v>
      </c>
    </row>
    <row r="313" spans="6:9" x14ac:dyDescent="0.25">
      <c r="F313" t="s">
        <v>3410</v>
      </c>
      <c r="G313" t="s">
        <v>412</v>
      </c>
      <c r="H313" t="s">
        <v>1411</v>
      </c>
      <c r="I313" t="s">
        <v>2410</v>
      </c>
    </row>
    <row r="314" spans="6:9" x14ac:dyDescent="0.25">
      <c r="F314" t="s">
        <v>3411</v>
      </c>
      <c r="G314" t="s">
        <v>413</v>
      </c>
      <c r="H314" t="s">
        <v>1412</v>
      </c>
      <c r="I314" t="s">
        <v>2411</v>
      </c>
    </row>
    <row r="315" spans="6:9" x14ac:dyDescent="0.25">
      <c r="F315" t="s">
        <v>3412</v>
      </c>
      <c r="G315" t="s">
        <v>414</v>
      </c>
      <c r="H315" t="s">
        <v>1413</v>
      </c>
      <c r="I315" t="s">
        <v>2412</v>
      </c>
    </row>
    <row r="316" spans="6:9" x14ac:dyDescent="0.25">
      <c r="F316" t="s">
        <v>3413</v>
      </c>
      <c r="G316" t="s">
        <v>415</v>
      </c>
      <c r="H316" t="s">
        <v>1414</v>
      </c>
      <c r="I316" t="s">
        <v>2413</v>
      </c>
    </row>
    <row r="317" spans="6:9" x14ac:dyDescent="0.25">
      <c r="F317" t="s">
        <v>3414</v>
      </c>
      <c r="G317" t="s">
        <v>416</v>
      </c>
      <c r="H317" t="s">
        <v>1415</v>
      </c>
      <c r="I317" t="s">
        <v>2414</v>
      </c>
    </row>
    <row r="318" spans="6:9" x14ac:dyDescent="0.25">
      <c r="F318" t="s">
        <v>3415</v>
      </c>
      <c r="G318" t="s">
        <v>417</v>
      </c>
      <c r="H318" t="s">
        <v>1416</v>
      </c>
      <c r="I318" t="s">
        <v>2415</v>
      </c>
    </row>
    <row r="319" spans="6:9" x14ac:dyDescent="0.25">
      <c r="F319" t="s">
        <v>3416</v>
      </c>
      <c r="G319" t="s">
        <v>418</v>
      </c>
      <c r="H319" t="s">
        <v>1417</v>
      </c>
      <c r="I319" t="s">
        <v>2416</v>
      </c>
    </row>
    <row r="320" spans="6:9" x14ac:dyDescent="0.25">
      <c r="F320" t="s">
        <v>3417</v>
      </c>
      <c r="G320" t="s">
        <v>419</v>
      </c>
      <c r="H320" t="s">
        <v>1418</v>
      </c>
      <c r="I320" t="s">
        <v>2417</v>
      </c>
    </row>
    <row r="321" spans="6:9" x14ac:dyDescent="0.25">
      <c r="F321" t="s">
        <v>3418</v>
      </c>
      <c r="G321" t="s">
        <v>420</v>
      </c>
      <c r="H321" t="s">
        <v>1419</v>
      </c>
      <c r="I321" t="s">
        <v>2418</v>
      </c>
    </row>
    <row r="322" spans="6:9" x14ac:dyDescent="0.25">
      <c r="F322" t="s">
        <v>3419</v>
      </c>
      <c r="G322" t="s">
        <v>421</v>
      </c>
      <c r="H322" t="s">
        <v>1420</v>
      </c>
      <c r="I322" t="s">
        <v>2419</v>
      </c>
    </row>
    <row r="323" spans="6:9" x14ac:dyDescent="0.25">
      <c r="F323" t="s">
        <v>3420</v>
      </c>
      <c r="G323" t="s">
        <v>422</v>
      </c>
      <c r="H323" t="s">
        <v>1421</v>
      </c>
      <c r="I323" t="s">
        <v>2420</v>
      </c>
    </row>
    <row r="324" spans="6:9" x14ac:dyDescent="0.25">
      <c r="F324" t="s">
        <v>3421</v>
      </c>
      <c r="G324" t="s">
        <v>423</v>
      </c>
      <c r="H324" t="s">
        <v>1422</v>
      </c>
      <c r="I324" t="s">
        <v>2421</v>
      </c>
    </row>
    <row r="325" spans="6:9" x14ac:dyDescent="0.25">
      <c r="F325" t="s">
        <v>3422</v>
      </c>
      <c r="G325" t="s">
        <v>424</v>
      </c>
      <c r="H325" t="s">
        <v>1423</v>
      </c>
      <c r="I325" t="s">
        <v>2422</v>
      </c>
    </row>
    <row r="326" spans="6:9" x14ac:dyDescent="0.25">
      <c r="F326" t="s">
        <v>3423</v>
      </c>
      <c r="G326" t="s">
        <v>425</v>
      </c>
      <c r="H326" t="s">
        <v>1424</v>
      </c>
      <c r="I326" t="s">
        <v>2423</v>
      </c>
    </row>
    <row r="327" spans="6:9" x14ac:dyDescent="0.25">
      <c r="F327" t="s">
        <v>3424</v>
      </c>
      <c r="G327" t="s">
        <v>426</v>
      </c>
      <c r="H327" t="s">
        <v>1425</v>
      </c>
      <c r="I327" t="s">
        <v>2424</v>
      </c>
    </row>
    <row r="328" spans="6:9" x14ac:dyDescent="0.25">
      <c r="F328" t="s">
        <v>3425</v>
      </c>
      <c r="G328" t="s">
        <v>427</v>
      </c>
      <c r="H328" t="s">
        <v>1426</v>
      </c>
      <c r="I328" t="s">
        <v>2425</v>
      </c>
    </row>
    <row r="329" spans="6:9" x14ac:dyDescent="0.25">
      <c r="F329" t="s">
        <v>3426</v>
      </c>
      <c r="G329" t="s">
        <v>428</v>
      </c>
      <c r="H329" t="s">
        <v>1427</v>
      </c>
      <c r="I329" t="s">
        <v>2426</v>
      </c>
    </row>
    <row r="330" spans="6:9" x14ac:dyDescent="0.25">
      <c r="F330" t="s">
        <v>3427</v>
      </c>
      <c r="G330" t="s">
        <v>429</v>
      </c>
      <c r="H330" t="s">
        <v>1428</v>
      </c>
      <c r="I330" t="s">
        <v>2427</v>
      </c>
    </row>
    <row r="331" spans="6:9" x14ac:dyDescent="0.25">
      <c r="F331" t="s">
        <v>3428</v>
      </c>
      <c r="G331" t="s">
        <v>430</v>
      </c>
      <c r="H331" t="s">
        <v>1429</v>
      </c>
      <c r="I331" t="s">
        <v>2428</v>
      </c>
    </row>
    <row r="332" spans="6:9" x14ac:dyDescent="0.25">
      <c r="F332" t="s">
        <v>3429</v>
      </c>
      <c r="G332" t="s">
        <v>431</v>
      </c>
      <c r="H332" t="s">
        <v>1430</v>
      </c>
      <c r="I332" t="s">
        <v>2429</v>
      </c>
    </row>
    <row r="333" spans="6:9" x14ac:dyDescent="0.25">
      <c r="F333" t="s">
        <v>3430</v>
      </c>
      <c r="G333" t="s">
        <v>432</v>
      </c>
      <c r="H333" t="s">
        <v>1431</v>
      </c>
      <c r="I333" t="s">
        <v>2430</v>
      </c>
    </row>
    <row r="334" spans="6:9" x14ac:dyDescent="0.25">
      <c r="F334" t="s">
        <v>3431</v>
      </c>
      <c r="G334" t="s">
        <v>433</v>
      </c>
      <c r="H334" t="s">
        <v>1432</v>
      </c>
      <c r="I334" t="s">
        <v>2431</v>
      </c>
    </row>
    <row r="335" spans="6:9" x14ac:dyDescent="0.25">
      <c r="F335" t="s">
        <v>3432</v>
      </c>
      <c r="G335" t="s">
        <v>434</v>
      </c>
      <c r="H335" t="s">
        <v>1433</v>
      </c>
      <c r="I335" t="s">
        <v>2432</v>
      </c>
    </row>
    <row r="336" spans="6:9" x14ac:dyDescent="0.25">
      <c r="F336" t="s">
        <v>3433</v>
      </c>
      <c r="G336" t="s">
        <v>435</v>
      </c>
      <c r="H336" t="s">
        <v>1434</v>
      </c>
      <c r="I336" t="s">
        <v>2433</v>
      </c>
    </row>
    <row r="337" spans="6:9" x14ac:dyDescent="0.25">
      <c r="F337" t="s">
        <v>3434</v>
      </c>
      <c r="G337" t="s">
        <v>436</v>
      </c>
      <c r="H337" t="s">
        <v>1435</v>
      </c>
      <c r="I337" t="s">
        <v>2434</v>
      </c>
    </row>
    <row r="338" spans="6:9" x14ac:dyDescent="0.25">
      <c r="F338" t="s">
        <v>3435</v>
      </c>
      <c r="G338" t="s">
        <v>437</v>
      </c>
      <c r="H338" t="s">
        <v>1436</v>
      </c>
      <c r="I338" t="s">
        <v>2435</v>
      </c>
    </row>
    <row r="339" spans="6:9" x14ac:dyDescent="0.25">
      <c r="F339" t="s">
        <v>3436</v>
      </c>
      <c r="G339" t="s">
        <v>438</v>
      </c>
      <c r="H339" t="s">
        <v>1437</v>
      </c>
      <c r="I339" t="s">
        <v>2436</v>
      </c>
    </row>
    <row r="340" spans="6:9" x14ac:dyDescent="0.25">
      <c r="F340" t="s">
        <v>3437</v>
      </c>
      <c r="G340" t="s">
        <v>439</v>
      </c>
      <c r="H340" t="s">
        <v>1438</v>
      </c>
      <c r="I340" t="s">
        <v>2437</v>
      </c>
    </row>
    <row r="341" spans="6:9" x14ac:dyDescent="0.25">
      <c r="F341" t="s">
        <v>3438</v>
      </c>
      <c r="G341" t="s">
        <v>440</v>
      </c>
      <c r="H341" t="s">
        <v>1439</v>
      </c>
      <c r="I341" t="s">
        <v>2438</v>
      </c>
    </row>
    <row r="342" spans="6:9" x14ac:dyDescent="0.25">
      <c r="F342" t="s">
        <v>3439</v>
      </c>
      <c r="G342" t="s">
        <v>441</v>
      </c>
      <c r="H342" t="s">
        <v>1440</v>
      </c>
      <c r="I342" t="s">
        <v>2439</v>
      </c>
    </row>
    <row r="343" spans="6:9" x14ac:dyDescent="0.25">
      <c r="F343" t="s">
        <v>3440</v>
      </c>
      <c r="G343" t="s">
        <v>442</v>
      </c>
      <c r="H343" t="s">
        <v>1441</v>
      </c>
      <c r="I343" t="s">
        <v>2440</v>
      </c>
    </row>
    <row r="344" spans="6:9" x14ac:dyDescent="0.25">
      <c r="F344" t="s">
        <v>3441</v>
      </c>
      <c r="G344" t="s">
        <v>443</v>
      </c>
      <c r="H344" t="s">
        <v>1442</v>
      </c>
      <c r="I344" t="s">
        <v>2441</v>
      </c>
    </row>
    <row r="345" spans="6:9" x14ac:dyDescent="0.25">
      <c r="F345" t="s">
        <v>3442</v>
      </c>
      <c r="G345" t="s">
        <v>444</v>
      </c>
      <c r="H345" t="s">
        <v>1443</v>
      </c>
      <c r="I345" t="s">
        <v>2442</v>
      </c>
    </row>
    <row r="346" spans="6:9" x14ac:dyDescent="0.25">
      <c r="F346" t="s">
        <v>3443</v>
      </c>
      <c r="G346" t="s">
        <v>445</v>
      </c>
      <c r="H346" t="s">
        <v>1444</v>
      </c>
      <c r="I346" t="s">
        <v>2443</v>
      </c>
    </row>
    <row r="347" spans="6:9" x14ac:dyDescent="0.25">
      <c r="F347" t="s">
        <v>3444</v>
      </c>
      <c r="G347" t="s">
        <v>446</v>
      </c>
      <c r="H347" t="s">
        <v>1445</v>
      </c>
      <c r="I347" t="s">
        <v>2444</v>
      </c>
    </row>
    <row r="348" spans="6:9" x14ac:dyDescent="0.25">
      <c r="F348" t="s">
        <v>3445</v>
      </c>
      <c r="G348" t="s">
        <v>447</v>
      </c>
      <c r="H348" t="s">
        <v>1446</v>
      </c>
      <c r="I348" t="s">
        <v>2445</v>
      </c>
    </row>
    <row r="349" spans="6:9" x14ac:dyDescent="0.25">
      <c r="F349" t="s">
        <v>3446</v>
      </c>
      <c r="G349" t="s">
        <v>448</v>
      </c>
      <c r="H349" t="s">
        <v>1447</v>
      </c>
      <c r="I349" t="s">
        <v>2446</v>
      </c>
    </row>
    <row r="350" spans="6:9" x14ac:dyDescent="0.25">
      <c r="F350" t="s">
        <v>3447</v>
      </c>
      <c r="G350" t="s">
        <v>449</v>
      </c>
      <c r="H350" t="s">
        <v>1448</v>
      </c>
      <c r="I350" t="s">
        <v>2447</v>
      </c>
    </row>
    <row r="351" spans="6:9" x14ac:dyDescent="0.25">
      <c r="F351" t="s">
        <v>3448</v>
      </c>
      <c r="G351" t="s">
        <v>450</v>
      </c>
      <c r="H351" t="s">
        <v>1449</v>
      </c>
      <c r="I351" t="s">
        <v>2448</v>
      </c>
    </row>
    <row r="352" spans="6:9" x14ac:dyDescent="0.25">
      <c r="F352" t="s">
        <v>3449</v>
      </c>
      <c r="G352" t="s">
        <v>451</v>
      </c>
      <c r="H352" t="s">
        <v>1450</v>
      </c>
      <c r="I352" t="s">
        <v>2449</v>
      </c>
    </row>
    <row r="353" spans="6:9" x14ac:dyDescent="0.25">
      <c r="F353" t="s">
        <v>3450</v>
      </c>
      <c r="G353" t="s">
        <v>452</v>
      </c>
      <c r="H353" t="s">
        <v>1451</v>
      </c>
      <c r="I353" t="s">
        <v>2450</v>
      </c>
    </row>
    <row r="354" spans="6:9" x14ac:dyDescent="0.25">
      <c r="F354" t="s">
        <v>3451</v>
      </c>
      <c r="G354" t="s">
        <v>453</v>
      </c>
      <c r="H354" t="s">
        <v>1452</v>
      </c>
      <c r="I354" t="s">
        <v>2451</v>
      </c>
    </row>
    <row r="355" spans="6:9" x14ac:dyDescent="0.25">
      <c r="F355" t="s">
        <v>3452</v>
      </c>
      <c r="G355" t="s">
        <v>454</v>
      </c>
      <c r="H355" t="s">
        <v>1453</v>
      </c>
      <c r="I355" t="s">
        <v>2452</v>
      </c>
    </row>
    <row r="356" spans="6:9" x14ac:dyDescent="0.25">
      <c r="F356" t="s">
        <v>3453</v>
      </c>
      <c r="G356" t="s">
        <v>455</v>
      </c>
      <c r="H356" t="s">
        <v>1454</v>
      </c>
      <c r="I356" t="s">
        <v>2453</v>
      </c>
    </row>
    <row r="357" spans="6:9" x14ac:dyDescent="0.25">
      <c r="F357" t="s">
        <v>3454</v>
      </c>
      <c r="G357" t="s">
        <v>456</v>
      </c>
      <c r="H357" t="s">
        <v>1455</v>
      </c>
      <c r="I357" t="s">
        <v>2454</v>
      </c>
    </row>
    <row r="358" spans="6:9" x14ac:dyDescent="0.25">
      <c r="F358" t="s">
        <v>3455</v>
      </c>
      <c r="G358" t="s">
        <v>457</v>
      </c>
      <c r="H358" t="s">
        <v>1456</v>
      </c>
      <c r="I358" t="s">
        <v>2455</v>
      </c>
    </row>
    <row r="359" spans="6:9" x14ac:dyDescent="0.25">
      <c r="F359" t="s">
        <v>3456</v>
      </c>
      <c r="G359" t="s">
        <v>458</v>
      </c>
      <c r="H359" t="s">
        <v>1457</v>
      </c>
      <c r="I359" t="s">
        <v>2456</v>
      </c>
    </row>
    <row r="360" spans="6:9" x14ac:dyDescent="0.25">
      <c r="F360" t="s">
        <v>3457</v>
      </c>
      <c r="G360" t="s">
        <v>459</v>
      </c>
      <c r="H360" t="s">
        <v>1458</v>
      </c>
      <c r="I360" t="s">
        <v>2457</v>
      </c>
    </row>
    <row r="361" spans="6:9" x14ac:dyDescent="0.25">
      <c r="F361" t="s">
        <v>3458</v>
      </c>
      <c r="G361" t="s">
        <v>460</v>
      </c>
      <c r="H361" t="s">
        <v>1459</v>
      </c>
      <c r="I361" t="s">
        <v>2458</v>
      </c>
    </row>
    <row r="362" spans="6:9" x14ac:dyDescent="0.25">
      <c r="F362" t="s">
        <v>3459</v>
      </c>
      <c r="G362" t="s">
        <v>461</v>
      </c>
      <c r="H362" t="s">
        <v>1460</v>
      </c>
      <c r="I362" t="s">
        <v>2459</v>
      </c>
    </row>
    <row r="363" spans="6:9" x14ac:dyDescent="0.25">
      <c r="F363" t="s">
        <v>3460</v>
      </c>
      <c r="G363" t="s">
        <v>462</v>
      </c>
      <c r="H363" t="s">
        <v>1461</v>
      </c>
      <c r="I363" t="s">
        <v>2460</v>
      </c>
    </row>
    <row r="364" spans="6:9" x14ac:dyDescent="0.25">
      <c r="F364" t="s">
        <v>3461</v>
      </c>
      <c r="G364" t="s">
        <v>463</v>
      </c>
      <c r="H364" t="s">
        <v>1462</v>
      </c>
      <c r="I364" t="s">
        <v>2461</v>
      </c>
    </row>
    <row r="365" spans="6:9" x14ac:dyDescent="0.25">
      <c r="F365" t="s">
        <v>3462</v>
      </c>
      <c r="G365" t="s">
        <v>464</v>
      </c>
      <c r="H365" t="s">
        <v>1463</v>
      </c>
      <c r="I365" t="s">
        <v>2462</v>
      </c>
    </row>
    <row r="366" spans="6:9" x14ac:dyDescent="0.25">
      <c r="F366" t="s">
        <v>3463</v>
      </c>
      <c r="G366" t="s">
        <v>465</v>
      </c>
      <c r="H366" t="s">
        <v>1464</v>
      </c>
      <c r="I366" t="s">
        <v>2463</v>
      </c>
    </row>
    <row r="367" spans="6:9" x14ac:dyDescent="0.25">
      <c r="F367" t="s">
        <v>3464</v>
      </c>
      <c r="G367" t="s">
        <v>466</v>
      </c>
      <c r="H367" t="s">
        <v>1465</v>
      </c>
      <c r="I367" t="s">
        <v>2464</v>
      </c>
    </row>
    <row r="368" spans="6:9" x14ac:dyDescent="0.25">
      <c r="F368" t="s">
        <v>3465</v>
      </c>
      <c r="G368" t="s">
        <v>467</v>
      </c>
      <c r="H368" t="s">
        <v>1466</v>
      </c>
      <c r="I368" t="s">
        <v>2465</v>
      </c>
    </row>
    <row r="369" spans="6:9" x14ac:dyDescent="0.25">
      <c r="F369" t="s">
        <v>3466</v>
      </c>
      <c r="G369" t="s">
        <v>468</v>
      </c>
      <c r="H369" t="s">
        <v>1467</v>
      </c>
      <c r="I369" t="s">
        <v>2466</v>
      </c>
    </row>
    <row r="370" spans="6:9" x14ac:dyDescent="0.25">
      <c r="F370" t="s">
        <v>3467</v>
      </c>
      <c r="G370" t="s">
        <v>469</v>
      </c>
      <c r="H370" t="s">
        <v>1468</v>
      </c>
      <c r="I370" t="s">
        <v>2467</v>
      </c>
    </row>
    <row r="371" spans="6:9" x14ac:dyDescent="0.25">
      <c r="F371" t="s">
        <v>3468</v>
      </c>
      <c r="G371" t="s">
        <v>470</v>
      </c>
      <c r="H371" t="s">
        <v>1469</v>
      </c>
      <c r="I371" t="s">
        <v>2468</v>
      </c>
    </row>
    <row r="372" spans="6:9" x14ac:dyDescent="0.25">
      <c r="F372" t="s">
        <v>3469</v>
      </c>
      <c r="G372" t="s">
        <v>471</v>
      </c>
      <c r="H372" t="s">
        <v>1470</v>
      </c>
      <c r="I372" t="s">
        <v>2469</v>
      </c>
    </row>
    <row r="373" spans="6:9" x14ac:dyDescent="0.25">
      <c r="F373" t="s">
        <v>3470</v>
      </c>
      <c r="G373" t="s">
        <v>472</v>
      </c>
      <c r="H373" t="s">
        <v>1471</v>
      </c>
      <c r="I373" t="s">
        <v>2470</v>
      </c>
    </row>
    <row r="374" spans="6:9" x14ac:dyDescent="0.25">
      <c r="F374" t="s">
        <v>3471</v>
      </c>
      <c r="G374" t="s">
        <v>473</v>
      </c>
      <c r="H374" t="s">
        <v>1472</v>
      </c>
      <c r="I374" t="s">
        <v>2471</v>
      </c>
    </row>
    <row r="375" spans="6:9" x14ac:dyDescent="0.25">
      <c r="F375" t="s">
        <v>3472</v>
      </c>
      <c r="G375" t="s">
        <v>474</v>
      </c>
      <c r="H375" t="s">
        <v>1473</v>
      </c>
      <c r="I375" t="s">
        <v>2472</v>
      </c>
    </row>
    <row r="376" spans="6:9" x14ac:dyDescent="0.25">
      <c r="F376" t="s">
        <v>3473</v>
      </c>
      <c r="G376" t="s">
        <v>475</v>
      </c>
      <c r="H376" t="s">
        <v>1474</v>
      </c>
      <c r="I376" t="s">
        <v>2473</v>
      </c>
    </row>
    <row r="377" spans="6:9" x14ac:dyDescent="0.25">
      <c r="F377" t="s">
        <v>3474</v>
      </c>
      <c r="G377" t="s">
        <v>476</v>
      </c>
      <c r="H377" t="s">
        <v>1475</v>
      </c>
      <c r="I377" t="s">
        <v>2474</v>
      </c>
    </row>
    <row r="378" spans="6:9" x14ac:dyDescent="0.25">
      <c r="F378" t="s">
        <v>3475</v>
      </c>
      <c r="G378" t="s">
        <v>477</v>
      </c>
      <c r="H378" t="s">
        <v>1476</v>
      </c>
      <c r="I378" t="s">
        <v>2475</v>
      </c>
    </row>
    <row r="379" spans="6:9" x14ac:dyDescent="0.25">
      <c r="F379" t="s">
        <v>3476</v>
      </c>
      <c r="G379" t="s">
        <v>478</v>
      </c>
      <c r="H379" t="s">
        <v>1477</v>
      </c>
      <c r="I379" t="s">
        <v>2476</v>
      </c>
    </row>
    <row r="380" spans="6:9" x14ac:dyDescent="0.25">
      <c r="F380" t="s">
        <v>3477</v>
      </c>
      <c r="G380" t="s">
        <v>479</v>
      </c>
      <c r="H380" t="s">
        <v>1478</v>
      </c>
      <c r="I380" t="s">
        <v>2477</v>
      </c>
    </row>
    <row r="381" spans="6:9" x14ac:dyDescent="0.25">
      <c r="F381" t="s">
        <v>3478</v>
      </c>
      <c r="G381" t="s">
        <v>480</v>
      </c>
      <c r="H381" t="s">
        <v>1479</v>
      </c>
      <c r="I381" t="s">
        <v>2478</v>
      </c>
    </row>
    <row r="382" spans="6:9" x14ac:dyDescent="0.25">
      <c r="F382" t="s">
        <v>3479</v>
      </c>
      <c r="G382" t="s">
        <v>481</v>
      </c>
      <c r="H382" t="s">
        <v>1480</v>
      </c>
      <c r="I382" t="s">
        <v>2479</v>
      </c>
    </row>
    <row r="383" spans="6:9" x14ac:dyDescent="0.25">
      <c r="F383" t="s">
        <v>3480</v>
      </c>
      <c r="G383" t="s">
        <v>482</v>
      </c>
      <c r="H383" t="s">
        <v>1481</v>
      </c>
      <c r="I383" t="s">
        <v>2480</v>
      </c>
    </row>
    <row r="384" spans="6:9" x14ac:dyDescent="0.25">
      <c r="F384" t="s">
        <v>3481</v>
      </c>
      <c r="G384" t="s">
        <v>483</v>
      </c>
      <c r="H384" t="s">
        <v>1482</v>
      </c>
      <c r="I384" t="s">
        <v>2481</v>
      </c>
    </row>
    <row r="385" spans="6:9" x14ac:dyDescent="0.25">
      <c r="F385" t="s">
        <v>3482</v>
      </c>
      <c r="G385" t="s">
        <v>484</v>
      </c>
      <c r="H385" t="s">
        <v>1483</v>
      </c>
      <c r="I385" t="s">
        <v>2482</v>
      </c>
    </row>
    <row r="386" spans="6:9" x14ac:dyDescent="0.25">
      <c r="F386" t="s">
        <v>3483</v>
      </c>
      <c r="G386" t="s">
        <v>485</v>
      </c>
      <c r="H386" t="s">
        <v>1484</v>
      </c>
      <c r="I386" t="s">
        <v>2483</v>
      </c>
    </row>
    <row r="387" spans="6:9" x14ac:dyDescent="0.25">
      <c r="F387" t="s">
        <v>3484</v>
      </c>
      <c r="G387" t="s">
        <v>486</v>
      </c>
      <c r="H387" t="s">
        <v>1485</v>
      </c>
      <c r="I387" t="s">
        <v>2484</v>
      </c>
    </row>
    <row r="388" spans="6:9" x14ac:dyDescent="0.25">
      <c r="F388" t="s">
        <v>3485</v>
      </c>
      <c r="G388" t="s">
        <v>487</v>
      </c>
      <c r="H388" t="s">
        <v>1486</v>
      </c>
      <c r="I388" t="s">
        <v>2485</v>
      </c>
    </row>
    <row r="389" spans="6:9" x14ac:dyDescent="0.25">
      <c r="F389" t="s">
        <v>3486</v>
      </c>
      <c r="G389" t="s">
        <v>488</v>
      </c>
      <c r="H389" t="s">
        <v>1487</v>
      </c>
      <c r="I389" t="s">
        <v>2486</v>
      </c>
    </row>
    <row r="390" spans="6:9" x14ac:dyDescent="0.25">
      <c r="F390" t="s">
        <v>3487</v>
      </c>
      <c r="G390" t="s">
        <v>489</v>
      </c>
      <c r="H390" t="s">
        <v>1488</v>
      </c>
      <c r="I390" t="s">
        <v>2487</v>
      </c>
    </row>
    <row r="391" spans="6:9" x14ac:dyDescent="0.25">
      <c r="F391" t="s">
        <v>3488</v>
      </c>
      <c r="G391" t="s">
        <v>490</v>
      </c>
      <c r="H391" t="s">
        <v>1489</v>
      </c>
      <c r="I391" t="s">
        <v>2488</v>
      </c>
    </row>
    <row r="392" spans="6:9" x14ac:dyDescent="0.25">
      <c r="F392" t="s">
        <v>3489</v>
      </c>
      <c r="G392" t="s">
        <v>491</v>
      </c>
      <c r="H392" t="s">
        <v>1490</v>
      </c>
      <c r="I392" t="s">
        <v>2489</v>
      </c>
    </row>
    <row r="393" spans="6:9" x14ac:dyDescent="0.25">
      <c r="F393" t="s">
        <v>3490</v>
      </c>
      <c r="G393" t="s">
        <v>492</v>
      </c>
      <c r="H393" t="s">
        <v>1491</v>
      </c>
      <c r="I393" t="s">
        <v>2490</v>
      </c>
    </row>
    <row r="394" spans="6:9" x14ac:dyDescent="0.25">
      <c r="F394" t="s">
        <v>3491</v>
      </c>
      <c r="G394" t="s">
        <v>493</v>
      </c>
      <c r="H394" t="s">
        <v>1492</v>
      </c>
      <c r="I394" t="s">
        <v>2491</v>
      </c>
    </row>
    <row r="395" spans="6:9" x14ac:dyDescent="0.25">
      <c r="F395" t="s">
        <v>3492</v>
      </c>
      <c r="G395" t="s">
        <v>494</v>
      </c>
      <c r="H395" t="s">
        <v>1493</v>
      </c>
      <c r="I395" t="s">
        <v>2492</v>
      </c>
    </row>
    <row r="396" spans="6:9" x14ac:dyDescent="0.25">
      <c r="F396" t="s">
        <v>3493</v>
      </c>
      <c r="G396" t="s">
        <v>495</v>
      </c>
      <c r="H396" t="s">
        <v>1494</v>
      </c>
      <c r="I396" t="s">
        <v>2493</v>
      </c>
    </row>
    <row r="397" spans="6:9" x14ac:dyDescent="0.25">
      <c r="F397" t="s">
        <v>3494</v>
      </c>
      <c r="G397" t="s">
        <v>496</v>
      </c>
      <c r="H397" t="s">
        <v>1495</v>
      </c>
      <c r="I397" t="s">
        <v>2494</v>
      </c>
    </row>
    <row r="398" spans="6:9" x14ac:dyDescent="0.25">
      <c r="F398" t="s">
        <v>3495</v>
      </c>
      <c r="G398" t="s">
        <v>497</v>
      </c>
      <c r="H398" t="s">
        <v>1496</v>
      </c>
      <c r="I398" t="s">
        <v>2495</v>
      </c>
    </row>
    <row r="399" spans="6:9" x14ac:dyDescent="0.25">
      <c r="F399" t="s">
        <v>3496</v>
      </c>
      <c r="G399" t="s">
        <v>498</v>
      </c>
      <c r="H399" t="s">
        <v>1497</v>
      </c>
      <c r="I399" t="s">
        <v>2496</v>
      </c>
    </row>
    <row r="400" spans="6:9" x14ac:dyDescent="0.25">
      <c r="F400" t="s">
        <v>3497</v>
      </c>
      <c r="G400" t="s">
        <v>499</v>
      </c>
      <c r="H400" t="s">
        <v>1498</v>
      </c>
      <c r="I400" t="s">
        <v>2497</v>
      </c>
    </row>
    <row r="401" spans="6:9" x14ac:dyDescent="0.25">
      <c r="F401" t="s">
        <v>3498</v>
      </c>
      <c r="G401" t="s">
        <v>500</v>
      </c>
      <c r="H401" t="s">
        <v>1499</v>
      </c>
      <c r="I401" t="s">
        <v>2498</v>
      </c>
    </row>
    <row r="402" spans="6:9" x14ac:dyDescent="0.25">
      <c r="F402" t="s">
        <v>3499</v>
      </c>
      <c r="G402" t="s">
        <v>501</v>
      </c>
      <c r="H402" t="s">
        <v>1500</v>
      </c>
      <c r="I402" t="s">
        <v>2499</v>
      </c>
    </row>
    <row r="403" spans="6:9" x14ac:dyDescent="0.25">
      <c r="F403" t="s">
        <v>3500</v>
      </c>
      <c r="G403" t="s">
        <v>502</v>
      </c>
      <c r="H403" t="s">
        <v>1501</v>
      </c>
      <c r="I403" t="s">
        <v>2500</v>
      </c>
    </row>
    <row r="404" spans="6:9" x14ac:dyDescent="0.25">
      <c r="F404" t="s">
        <v>3501</v>
      </c>
      <c r="G404" t="s">
        <v>503</v>
      </c>
      <c r="H404" t="s">
        <v>1502</v>
      </c>
      <c r="I404" t="s">
        <v>2501</v>
      </c>
    </row>
    <row r="405" spans="6:9" x14ac:dyDescent="0.25">
      <c r="F405" t="s">
        <v>3502</v>
      </c>
      <c r="G405" t="s">
        <v>504</v>
      </c>
      <c r="H405" t="s">
        <v>1503</v>
      </c>
      <c r="I405" t="s">
        <v>2502</v>
      </c>
    </row>
    <row r="406" spans="6:9" x14ac:dyDescent="0.25">
      <c r="F406" t="s">
        <v>3503</v>
      </c>
      <c r="G406" t="s">
        <v>505</v>
      </c>
      <c r="H406" t="s">
        <v>1504</v>
      </c>
      <c r="I406" t="s">
        <v>2503</v>
      </c>
    </row>
    <row r="407" spans="6:9" x14ac:dyDescent="0.25">
      <c r="F407" t="s">
        <v>3504</v>
      </c>
      <c r="G407" t="s">
        <v>506</v>
      </c>
      <c r="H407" t="s">
        <v>1505</v>
      </c>
      <c r="I407" t="s">
        <v>2504</v>
      </c>
    </row>
    <row r="408" spans="6:9" x14ac:dyDescent="0.25">
      <c r="F408" t="s">
        <v>3505</v>
      </c>
      <c r="G408" t="s">
        <v>507</v>
      </c>
      <c r="H408" t="s">
        <v>1506</v>
      </c>
      <c r="I408" t="s">
        <v>2505</v>
      </c>
    </row>
    <row r="409" spans="6:9" x14ac:dyDescent="0.25">
      <c r="F409" t="s">
        <v>3506</v>
      </c>
      <c r="G409" t="s">
        <v>508</v>
      </c>
      <c r="H409" t="s">
        <v>1507</v>
      </c>
      <c r="I409" t="s">
        <v>2506</v>
      </c>
    </row>
    <row r="410" spans="6:9" x14ac:dyDescent="0.25">
      <c r="F410" t="s">
        <v>3507</v>
      </c>
      <c r="G410" t="s">
        <v>509</v>
      </c>
      <c r="H410" t="s">
        <v>1508</v>
      </c>
      <c r="I410" t="s">
        <v>2507</v>
      </c>
    </row>
    <row r="411" spans="6:9" x14ac:dyDescent="0.25">
      <c r="F411" t="s">
        <v>3508</v>
      </c>
      <c r="G411" t="s">
        <v>510</v>
      </c>
      <c r="H411" t="s">
        <v>1509</v>
      </c>
      <c r="I411" t="s">
        <v>2508</v>
      </c>
    </row>
    <row r="412" spans="6:9" x14ac:dyDescent="0.25">
      <c r="F412" t="s">
        <v>3509</v>
      </c>
      <c r="G412" t="s">
        <v>511</v>
      </c>
      <c r="H412" t="s">
        <v>1510</v>
      </c>
      <c r="I412" t="s">
        <v>2509</v>
      </c>
    </row>
    <row r="413" spans="6:9" x14ac:dyDescent="0.25">
      <c r="F413" t="s">
        <v>3510</v>
      </c>
      <c r="G413" t="s">
        <v>512</v>
      </c>
      <c r="H413" t="s">
        <v>1511</v>
      </c>
      <c r="I413" t="s">
        <v>2510</v>
      </c>
    </row>
    <row r="414" spans="6:9" x14ac:dyDescent="0.25">
      <c r="F414" t="s">
        <v>3511</v>
      </c>
      <c r="G414" t="s">
        <v>513</v>
      </c>
      <c r="H414" t="s">
        <v>1512</v>
      </c>
      <c r="I414" t="s">
        <v>2511</v>
      </c>
    </row>
    <row r="415" spans="6:9" x14ac:dyDescent="0.25">
      <c r="F415" t="s">
        <v>3512</v>
      </c>
      <c r="G415" t="s">
        <v>514</v>
      </c>
      <c r="H415" t="s">
        <v>1513</v>
      </c>
      <c r="I415" t="s">
        <v>2512</v>
      </c>
    </row>
    <row r="416" spans="6:9" x14ac:dyDescent="0.25">
      <c r="F416" t="s">
        <v>3513</v>
      </c>
      <c r="G416" t="s">
        <v>515</v>
      </c>
      <c r="H416" t="s">
        <v>1514</v>
      </c>
      <c r="I416" t="s">
        <v>2513</v>
      </c>
    </row>
    <row r="417" spans="6:9" x14ac:dyDescent="0.25">
      <c r="F417" t="s">
        <v>3514</v>
      </c>
      <c r="G417" t="s">
        <v>516</v>
      </c>
      <c r="H417" t="s">
        <v>1515</v>
      </c>
      <c r="I417" t="s">
        <v>2514</v>
      </c>
    </row>
    <row r="418" spans="6:9" x14ac:dyDescent="0.25">
      <c r="F418" t="s">
        <v>3515</v>
      </c>
      <c r="G418" t="s">
        <v>517</v>
      </c>
      <c r="H418" t="s">
        <v>1516</v>
      </c>
      <c r="I418" t="s">
        <v>2515</v>
      </c>
    </row>
    <row r="419" spans="6:9" x14ac:dyDescent="0.25">
      <c r="F419" t="s">
        <v>3516</v>
      </c>
      <c r="G419" t="s">
        <v>518</v>
      </c>
      <c r="H419" t="s">
        <v>1517</v>
      </c>
      <c r="I419" t="s">
        <v>2516</v>
      </c>
    </row>
    <row r="420" spans="6:9" x14ac:dyDescent="0.25">
      <c r="F420" t="s">
        <v>3517</v>
      </c>
      <c r="G420" t="s">
        <v>519</v>
      </c>
      <c r="H420" t="s">
        <v>1518</v>
      </c>
      <c r="I420" t="s">
        <v>2517</v>
      </c>
    </row>
    <row r="421" spans="6:9" x14ac:dyDescent="0.25">
      <c r="F421" t="s">
        <v>3518</v>
      </c>
      <c r="G421" t="s">
        <v>520</v>
      </c>
      <c r="H421" t="s">
        <v>1519</v>
      </c>
      <c r="I421" t="s">
        <v>2518</v>
      </c>
    </row>
    <row r="422" spans="6:9" x14ac:dyDescent="0.25">
      <c r="F422" t="s">
        <v>3519</v>
      </c>
      <c r="G422" t="s">
        <v>521</v>
      </c>
      <c r="H422" t="s">
        <v>1520</v>
      </c>
      <c r="I422" t="s">
        <v>2519</v>
      </c>
    </row>
    <row r="423" spans="6:9" x14ac:dyDescent="0.25">
      <c r="F423" t="s">
        <v>3520</v>
      </c>
      <c r="G423" t="s">
        <v>522</v>
      </c>
      <c r="H423" t="s">
        <v>1521</v>
      </c>
      <c r="I423" t="s">
        <v>2520</v>
      </c>
    </row>
    <row r="424" spans="6:9" x14ac:dyDescent="0.25">
      <c r="F424" t="s">
        <v>3521</v>
      </c>
      <c r="G424" t="s">
        <v>523</v>
      </c>
      <c r="H424" t="s">
        <v>1522</v>
      </c>
      <c r="I424" t="s">
        <v>2521</v>
      </c>
    </row>
    <row r="425" spans="6:9" x14ac:dyDescent="0.25">
      <c r="F425" t="s">
        <v>3522</v>
      </c>
      <c r="G425" t="s">
        <v>524</v>
      </c>
      <c r="H425" t="s">
        <v>1523</v>
      </c>
      <c r="I425" t="s">
        <v>2522</v>
      </c>
    </row>
    <row r="426" spans="6:9" x14ac:dyDescent="0.25">
      <c r="F426" t="s">
        <v>3523</v>
      </c>
      <c r="G426" t="s">
        <v>525</v>
      </c>
      <c r="H426" t="s">
        <v>1524</v>
      </c>
      <c r="I426" t="s">
        <v>2523</v>
      </c>
    </row>
    <row r="427" spans="6:9" x14ac:dyDescent="0.25">
      <c r="F427" t="s">
        <v>3524</v>
      </c>
      <c r="G427" t="s">
        <v>526</v>
      </c>
      <c r="H427" t="s">
        <v>1525</v>
      </c>
      <c r="I427" t="s">
        <v>2524</v>
      </c>
    </row>
    <row r="428" spans="6:9" x14ac:dyDescent="0.25">
      <c r="F428" t="s">
        <v>3525</v>
      </c>
      <c r="G428" t="s">
        <v>527</v>
      </c>
      <c r="H428" t="s">
        <v>1526</v>
      </c>
      <c r="I428" t="s">
        <v>2525</v>
      </c>
    </row>
    <row r="429" spans="6:9" x14ac:dyDescent="0.25">
      <c r="F429" t="s">
        <v>3526</v>
      </c>
      <c r="G429" t="s">
        <v>528</v>
      </c>
      <c r="H429" t="s">
        <v>1527</v>
      </c>
      <c r="I429" t="s">
        <v>2526</v>
      </c>
    </row>
    <row r="430" spans="6:9" x14ac:dyDescent="0.25">
      <c r="F430" t="s">
        <v>3527</v>
      </c>
      <c r="G430" t="s">
        <v>529</v>
      </c>
      <c r="H430" t="s">
        <v>1528</v>
      </c>
      <c r="I430" t="s">
        <v>2527</v>
      </c>
    </row>
    <row r="431" spans="6:9" x14ac:dyDescent="0.25">
      <c r="F431" t="s">
        <v>3528</v>
      </c>
      <c r="G431" t="s">
        <v>530</v>
      </c>
      <c r="H431" t="s">
        <v>1529</v>
      </c>
      <c r="I431" t="s">
        <v>2528</v>
      </c>
    </row>
    <row r="432" spans="6:9" x14ac:dyDescent="0.25">
      <c r="F432" t="s">
        <v>3529</v>
      </c>
      <c r="G432" t="s">
        <v>531</v>
      </c>
      <c r="H432" t="s">
        <v>1530</v>
      </c>
      <c r="I432" t="s">
        <v>2529</v>
      </c>
    </row>
    <row r="433" spans="6:9" x14ac:dyDescent="0.25">
      <c r="F433" t="s">
        <v>3530</v>
      </c>
      <c r="G433" t="s">
        <v>532</v>
      </c>
      <c r="H433" t="s">
        <v>1531</v>
      </c>
      <c r="I433" t="s">
        <v>2530</v>
      </c>
    </row>
    <row r="434" spans="6:9" x14ac:dyDescent="0.25">
      <c r="F434" t="s">
        <v>3531</v>
      </c>
      <c r="G434" t="s">
        <v>533</v>
      </c>
      <c r="H434" t="s">
        <v>1532</v>
      </c>
      <c r="I434" t="s">
        <v>2531</v>
      </c>
    </row>
    <row r="435" spans="6:9" x14ac:dyDescent="0.25">
      <c r="F435" t="s">
        <v>3532</v>
      </c>
      <c r="G435" t="s">
        <v>534</v>
      </c>
      <c r="H435" t="s">
        <v>1533</v>
      </c>
      <c r="I435" t="s">
        <v>2532</v>
      </c>
    </row>
    <row r="436" spans="6:9" x14ac:dyDescent="0.25">
      <c r="F436" t="s">
        <v>3533</v>
      </c>
      <c r="G436" t="s">
        <v>535</v>
      </c>
      <c r="H436" t="s">
        <v>1534</v>
      </c>
      <c r="I436" t="s">
        <v>2533</v>
      </c>
    </row>
    <row r="437" spans="6:9" x14ac:dyDescent="0.25">
      <c r="F437" t="s">
        <v>3534</v>
      </c>
      <c r="G437" t="s">
        <v>536</v>
      </c>
      <c r="H437" t="s">
        <v>1535</v>
      </c>
      <c r="I437" t="s">
        <v>2534</v>
      </c>
    </row>
    <row r="438" spans="6:9" x14ac:dyDescent="0.25">
      <c r="F438" t="s">
        <v>3535</v>
      </c>
      <c r="G438" t="s">
        <v>537</v>
      </c>
      <c r="H438" t="s">
        <v>1536</v>
      </c>
      <c r="I438" t="s">
        <v>2535</v>
      </c>
    </row>
    <row r="439" spans="6:9" x14ac:dyDescent="0.25">
      <c r="F439" t="s">
        <v>3536</v>
      </c>
      <c r="G439" t="s">
        <v>538</v>
      </c>
      <c r="H439" t="s">
        <v>1537</v>
      </c>
      <c r="I439" t="s">
        <v>2536</v>
      </c>
    </row>
    <row r="440" spans="6:9" x14ac:dyDescent="0.25">
      <c r="F440" t="s">
        <v>3537</v>
      </c>
      <c r="G440" t="s">
        <v>539</v>
      </c>
      <c r="H440" t="s">
        <v>1538</v>
      </c>
      <c r="I440" t="s">
        <v>2537</v>
      </c>
    </row>
    <row r="441" spans="6:9" x14ac:dyDescent="0.25">
      <c r="F441" t="s">
        <v>3538</v>
      </c>
      <c r="G441" t="s">
        <v>540</v>
      </c>
      <c r="H441" t="s">
        <v>1539</v>
      </c>
      <c r="I441" t="s">
        <v>2538</v>
      </c>
    </row>
    <row r="442" spans="6:9" x14ac:dyDescent="0.25">
      <c r="F442" t="s">
        <v>3539</v>
      </c>
      <c r="G442" t="s">
        <v>541</v>
      </c>
      <c r="H442" t="s">
        <v>1540</v>
      </c>
      <c r="I442" t="s">
        <v>2539</v>
      </c>
    </row>
    <row r="443" spans="6:9" x14ac:dyDescent="0.25">
      <c r="F443" t="s">
        <v>3540</v>
      </c>
      <c r="G443" t="s">
        <v>542</v>
      </c>
      <c r="H443" t="s">
        <v>1541</v>
      </c>
      <c r="I443" t="s">
        <v>2540</v>
      </c>
    </row>
    <row r="444" spans="6:9" x14ac:dyDescent="0.25">
      <c r="F444" t="s">
        <v>3541</v>
      </c>
      <c r="G444" t="s">
        <v>543</v>
      </c>
      <c r="H444" t="s">
        <v>1542</v>
      </c>
      <c r="I444" t="s">
        <v>2541</v>
      </c>
    </row>
    <row r="445" spans="6:9" x14ac:dyDescent="0.25">
      <c r="F445" t="s">
        <v>3542</v>
      </c>
      <c r="G445" t="s">
        <v>544</v>
      </c>
      <c r="H445" t="s">
        <v>1543</v>
      </c>
      <c r="I445" t="s">
        <v>2542</v>
      </c>
    </row>
    <row r="446" spans="6:9" x14ac:dyDescent="0.25">
      <c r="F446" t="s">
        <v>3543</v>
      </c>
      <c r="G446" t="s">
        <v>545</v>
      </c>
      <c r="H446" t="s">
        <v>1544</v>
      </c>
      <c r="I446" t="s">
        <v>2543</v>
      </c>
    </row>
    <row r="447" spans="6:9" x14ac:dyDescent="0.25">
      <c r="F447" t="s">
        <v>3544</v>
      </c>
      <c r="G447" t="s">
        <v>546</v>
      </c>
      <c r="H447" t="s">
        <v>1545</v>
      </c>
      <c r="I447" t="s">
        <v>2544</v>
      </c>
    </row>
    <row r="448" spans="6:9" x14ac:dyDescent="0.25">
      <c r="F448" t="s">
        <v>3545</v>
      </c>
      <c r="G448" t="s">
        <v>547</v>
      </c>
      <c r="H448" t="s">
        <v>1546</v>
      </c>
      <c r="I448" t="s">
        <v>2545</v>
      </c>
    </row>
    <row r="449" spans="6:9" x14ac:dyDescent="0.25">
      <c r="F449" t="s">
        <v>3546</v>
      </c>
      <c r="G449" t="s">
        <v>548</v>
      </c>
      <c r="H449" t="s">
        <v>1547</v>
      </c>
      <c r="I449" t="s">
        <v>2546</v>
      </c>
    </row>
    <row r="450" spans="6:9" x14ac:dyDescent="0.25">
      <c r="F450" t="s">
        <v>3547</v>
      </c>
      <c r="G450" t="s">
        <v>549</v>
      </c>
      <c r="H450" t="s">
        <v>1548</v>
      </c>
      <c r="I450" t="s">
        <v>2547</v>
      </c>
    </row>
    <row r="451" spans="6:9" x14ac:dyDescent="0.25">
      <c r="F451" t="s">
        <v>3548</v>
      </c>
      <c r="G451" t="s">
        <v>550</v>
      </c>
      <c r="H451" t="s">
        <v>1549</v>
      </c>
      <c r="I451" t="s">
        <v>2548</v>
      </c>
    </row>
    <row r="452" spans="6:9" x14ac:dyDescent="0.25">
      <c r="F452" t="s">
        <v>3549</v>
      </c>
      <c r="G452" t="s">
        <v>551</v>
      </c>
      <c r="H452" t="s">
        <v>1550</v>
      </c>
      <c r="I452" t="s">
        <v>2549</v>
      </c>
    </row>
    <row r="453" spans="6:9" x14ac:dyDescent="0.25">
      <c r="F453" t="s">
        <v>3550</v>
      </c>
      <c r="G453" t="s">
        <v>552</v>
      </c>
      <c r="H453" t="s">
        <v>1551</v>
      </c>
      <c r="I453" t="s">
        <v>2550</v>
      </c>
    </row>
    <row r="454" spans="6:9" x14ac:dyDescent="0.25">
      <c r="F454" t="s">
        <v>3551</v>
      </c>
      <c r="G454" t="s">
        <v>553</v>
      </c>
      <c r="H454" t="s">
        <v>1552</v>
      </c>
      <c r="I454" t="s">
        <v>2551</v>
      </c>
    </row>
    <row r="455" spans="6:9" x14ac:dyDescent="0.25">
      <c r="F455" t="s">
        <v>3552</v>
      </c>
      <c r="G455" t="s">
        <v>554</v>
      </c>
      <c r="H455" t="s">
        <v>1553</v>
      </c>
      <c r="I455" t="s">
        <v>2552</v>
      </c>
    </row>
    <row r="456" spans="6:9" x14ac:dyDescent="0.25">
      <c r="F456" t="s">
        <v>3553</v>
      </c>
      <c r="G456" t="s">
        <v>555</v>
      </c>
      <c r="H456" t="s">
        <v>1554</v>
      </c>
      <c r="I456" t="s">
        <v>2553</v>
      </c>
    </row>
    <row r="457" spans="6:9" x14ac:dyDescent="0.25">
      <c r="F457" t="s">
        <v>3554</v>
      </c>
      <c r="G457" t="s">
        <v>556</v>
      </c>
      <c r="H457" t="s">
        <v>1555</v>
      </c>
      <c r="I457" t="s">
        <v>2554</v>
      </c>
    </row>
    <row r="458" spans="6:9" x14ac:dyDescent="0.25">
      <c r="F458" t="s">
        <v>3555</v>
      </c>
      <c r="G458" t="s">
        <v>557</v>
      </c>
      <c r="H458" t="s">
        <v>1556</v>
      </c>
      <c r="I458" t="s">
        <v>2555</v>
      </c>
    </row>
    <row r="459" spans="6:9" x14ac:dyDescent="0.25">
      <c r="F459" t="s">
        <v>3556</v>
      </c>
      <c r="G459" t="s">
        <v>558</v>
      </c>
      <c r="H459" t="s">
        <v>1557</v>
      </c>
      <c r="I459" t="s">
        <v>2556</v>
      </c>
    </row>
    <row r="460" spans="6:9" x14ac:dyDescent="0.25">
      <c r="F460" t="s">
        <v>3557</v>
      </c>
      <c r="G460" t="s">
        <v>559</v>
      </c>
      <c r="H460" t="s">
        <v>1558</v>
      </c>
      <c r="I460" t="s">
        <v>2557</v>
      </c>
    </row>
    <row r="461" spans="6:9" x14ac:dyDescent="0.25">
      <c r="F461" t="s">
        <v>3558</v>
      </c>
      <c r="G461" t="s">
        <v>560</v>
      </c>
      <c r="H461" t="s">
        <v>1559</v>
      </c>
      <c r="I461" t="s">
        <v>2558</v>
      </c>
    </row>
    <row r="462" spans="6:9" x14ac:dyDescent="0.25">
      <c r="F462" t="s">
        <v>3559</v>
      </c>
      <c r="G462" t="s">
        <v>561</v>
      </c>
      <c r="H462" t="s">
        <v>1560</v>
      </c>
      <c r="I462" t="s">
        <v>2559</v>
      </c>
    </row>
    <row r="463" spans="6:9" x14ac:dyDescent="0.25">
      <c r="F463" t="s">
        <v>3560</v>
      </c>
      <c r="G463" t="s">
        <v>562</v>
      </c>
      <c r="H463" t="s">
        <v>1561</v>
      </c>
      <c r="I463" t="s">
        <v>2560</v>
      </c>
    </row>
    <row r="464" spans="6:9" x14ac:dyDescent="0.25">
      <c r="F464" t="s">
        <v>3561</v>
      </c>
      <c r="G464" t="s">
        <v>563</v>
      </c>
      <c r="H464" t="s">
        <v>1562</v>
      </c>
      <c r="I464" t="s">
        <v>2561</v>
      </c>
    </row>
    <row r="465" spans="6:9" x14ac:dyDescent="0.25">
      <c r="F465" t="s">
        <v>3562</v>
      </c>
      <c r="G465" t="s">
        <v>564</v>
      </c>
      <c r="H465" t="s">
        <v>1563</v>
      </c>
      <c r="I465" t="s">
        <v>2562</v>
      </c>
    </row>
    <row r="466" spans="6:9" x14ac:dyDescent="0.25">
      <c r="F466" t="s">
        <v>3563</v>
      </c>
      <c r="G466" t="s">
        <v>565</v>
      </c>
      <c r="H466" t="s">
        <v>1564</v>
      </c>
      <c r="I466" t="s">
        <v>2563</v>
      </c>
    </row>
    <row r="467" spans="6:9" x14ac:dyDescent="0.25">
      <c r="F467" t="s">
        <v>3564</v>
      </c>
      <c r="G467" t="s">
        <v>566</v>
      </c>
      <c r="H467" t="s">
        <v>1565</v>
      </c>
      <c r="I467" t="s">
        <v>2564</v>
      </c>
    </row>
    <row r="468" spans="6:9" x14ac:dyDescent="0.25">
      <c r="F468" t="s">
        <v>3565</v>
      </c>
      <c r="G468" t="s">
        <v>567</v>
      </c>
      <c r="H468" t="s">
        <v>1566</v>
      </c>
      <c r="I468" t="s">
        <v>2565</v>
      </c>
    </row>
    <row r="469" spans="6:9" x14ac:dyDescent="0.25">
      <c r="F469" t="s">
        <v>3566</v>
      </c>
      <c r="G469" t="s">
        <v>568</v>
      </c>
      <c r="H469" t="s">
        <v>1567</v>
      </c>
      <c r="I469" t="s">
        <v>2566</v>
      </c>
    </row>
    <row r="470" spans="6:9" x14ac:dyDescent="0.25">
      <c r="F470" t="s">
        <v>3567</v>
      </c>
      <c r="G470" t="s">
        <v>569</v>
      </c>
      <c r="H470" t="s">
        <v>1568</v>
      </c>
      <c r="I470" t="s">
        <v>2567</v>
      </c>
    </row>
    <row r="471" spans="6:9" x14ac:dyDescent="0.25">
      <c r="F471" t="s">
        <v>3568</v>
      </c>
      <c r="G471" t="s">
        <v>570</v>
      </c>
      <c r="H471" t="s">
        <v>1569</v>
      </c>
      <c r="I471" t="s">
        <v>2568</v>
      </c>
    </row>
    <row r="472" spans="6:9" x14ac:dyDescent="0.25">
      <c r="F472" t="s">
        <v>3569</v>
      </c>
      <c r="G472" t="s">
        <v>571</v>
      </c>
      <c r="H472" t="s">
        <v>1570</v>
      </c>
      <c r="I472" t="s">
        <v>2569</v>
      </c>
    </row>
    <row r="473" spans="6:9" x14ac:dyDescent="0.25">
      <c r="F473" t="s">
        <v>3570</v>
      </c>
      <c r="G473" t="s">
        <v>572</v>
      </c>
      <c r="H473" t="s">
        <v>1571</v>
      </c>
      <c r="I473" t="s">
        <v>2570</v>
      </c>
    </row>
    <row r="474" spans="6:9" x14ac:dyDescent="0.25">
      <c r="F474" t="s">
        <v>3571</v>
      </c>
      <c r="G474" t="s">
        <v>573</v>
      </c>
      <c r="H474" t="s">
        <v>1572</v>
      </c>
      <c r="I474" t="s">
        <v>2571</v>
      </c>
    </row>
    <row r="475" spans="6:9" x14ac:dyDescent="0.25">
      <c r="F475" t="s">
        <v>3572</v>
      </c>
      <c r="G475" t="s">
        <v>574</v>
      </c>
      <c r="H475" t="s">
        <v>1573</v>
      </c>
      <c r="I475" t="s">
        <v>2572</v>
      </c>
    </row>
    <row r="476" spans="6:9" x14ac:dyDescent="0.25">
      <c r="F476" t="s">
        <v>3573</v>
      </c>
      <c r="G476" t="s">
        <v>575</v>
      </c>
      <c r="H476" t="s">
        <v>1574</v>
      </c>
      <c r="I476" t="s">
        <v>2573</v>
      </c>
    </row>
    <row r="477" spans="6:9" x14ac:dyDescent="0.25">
      <c r="F477" t="s">
        <v>3574</v>
      </c>
      <c r="G477" t="s">
        <v>576</v>
      </c>
      <c r="H477" t="s">
        <v>1575</v>
      </c>
      <c r="I477" t="s">
        <v>2574</v>
      </c>
    </row>
    <row r="478" spans="6:9" x14ac:dyDescent="0.25">
      <c r="F478" t="s">
        <v>3575</v>
      </c>
      <c r="G478" t="s">
        <v>577</v>
      </c>
      <c r="H478" t="s">
        <v>1576</v>
      </c>
      <c r="I478" t="s">
        <v>2575</v>
      </c>
    </row>
    <row r="479" spans="6:9" x14ac:dyDescent="0.25">
      <c r="F479" t="s">
        <v>3576</v>
      </c>
      <c r="G479" t="s">
        <v>578</v>
      </c>
      <c r="H479" t="s">
        <v>1577</v>
      </c>
      <c r="I479" t="s">
        <v>2576</v>
      </c>
    </row>
    <row r="480" spans="6:9" x14ac:dyDescent="0.25">
      <c r="F480" t="s">
        <v>3577</v>
      </c>
      <c r="G480" t="s">
        <v>579</v>
      </c>
      <c r="H480" t="s">
        <v>1578</v>
      </c>
      <c r="I480" t="s">
        <v>2577</v>
      </c>
    </row>
    <row r="481" spans="6:9" x14ac:dyDescent="0.25">
      <c r="F481" t="s">
        <v>3578</v>
      </c>
      <c r="G481" t="s">
        <v>580</v>
      </c>
      <c r="H481" t="s">
        <v>1579</v>
      </c>
      <c r="I481" t="s">
        <v>2578</v>
      </c>
    </row>
    <row r="482" spans="6:9" x14ac:dyDescent="0.25">
      <c r="F482" t="s">
        <v>3579</v>
      </c>
      <c r="G482" t="s">
        <v>581</v>
      </c>
      <c r="H482" t="s">
        <v>1580</v>
      </c>
      <c r="I482" t="s">
        <v>2579</v>
      </c>
    </row>
    <row r="483" spans="6:9" x14ac:dyDescent="0.25">
      <c r="F483" t="s">
        <v>3580</v>
      </c>
      <c r="G483" t="s">
        <v>582</v>
      </c>
      <c r="H483" t="s">
        <v>1581</v>
      </c>
      <c r="I483" t="s">
        <v>2580</v>
      </c>
    </row>
    <row r="484" spans="6:9" x14ac:dyDescent="0.25">
      <c r="F484" t="s">
        <v>3581</v>
      </c>
      <c r="G484" t="s">
        <v>583</v>
      </c>
      <c r="H484" t="s">
        <v>1582</v>
      </c>
      <c r="I484" t="s">
        <v>2581</v>
      </c>
    </row>
    <row r="485" spans="6:9" x14ac:dyDescent="0.25">
      <c r="F485" t="s">
        <v>3582</v>
      </c>
      <c r="G485" t="s">
        <v>584</v>
      </c>
      <c r="H485" t="s">
        <v>1583</v>
      </c>
      <c r="I485" t="s">
        <v>2582</v>
      </c>
    </row>
    <row r="486" spans="6:9" x14ac:dyDescent="0.25">
      <c r="F486" t="s">
        <v>3583</v>
      </c>
      <c r="G486" t="s">
        <v>585</v>
      </c>
      <c r="H486" t="s">
        <v>1584</v>
      </c>
      <c r="I486" t="s">
        <v>2583</v>
      </c>
    </row>
    <row r="487" spans="6:9" x14ac:dyDescent="0.25">
      <c r="F487" t="s">
        <v>3584</v>
      </c>
      <c r="G487" t="s">
        <v>586</v>
      </c>
      <c r="H487" t="s">
        <v>1585</v>
      </c>
      <c r="I487" t="s">
        <v>2584</v>
      </c>
    </row>
    <row r="488" spans="6:9" x14ac:dyDescent="0.25">
      <c r="F488" t="s">
        <v>3585</v>
      </c>
      <c r="G488" t="s">
        <v>587</v>
      </c>
      <c r="H488" t="s">
        <v>1586</v>
      </c>
      <c r="I488" t="s">
        <v>2585</v>
      </c>
    </row>
    <row r="489" spans="6:9" x14ac:dyDescent="0.25">
      <c r="F489" t="s">
        <v>3586</v>
      </c>
      <c r="G489" t="s">
        <v>588</v>
      </c>
      <c r="H489" t="s">
        <v>1587</v>
      </c>
      <c r="I489" t="s">
        <v>2586</v>
      </c>
    </row>
    <row r="490" spans="6:9" x14ac:dyDescent="0.25">
      <c r="F490" t="s">
        <v>3587</v>
      </c>
      <c r="G490" t="s">
        <v>589</v>
      </c>
      <c r="H490" t="s">
        <v>1588</v>
      </c>
      <c r="I490" t="s">
        <v>2587</v>
      </c>
    </row>
    <row r="491" spans="6:9" x14ac:dyDescent="0.25">
      <c r="F491" t="s">
        <v>3588</v>
      </c>
      <c r="G491" t="s">
        <v>590</v>
      </c>
      <c r="H491" t="s">
        <v>1589</v>
      </c>
      <c r="I491" t="s">
        <v>2588</v>
      </c>
    </row>
    <row r="492" spans="6:9" x14ac:dyDescent="0.25">
      <c r="F492" t="s">
        <v>3589</v>
      </c>
      <c r="G492" t="s">
        <v>591</v>
      </c>
      <c r="H492" t="s">
        <v>1590</v>
      </c>
      <c r="I492" t="s">
        <v>2589</v>
      </c>
    </row>
    <row r="493" spans="6:9" x14ac:dyDescent="0.25">
      <c r="F493" t="s">
        <v>3590</v>
      </c>
      <c r="G493" t="s">
        <v>592</v>
      </c>
      <c r="H493" t="s">
        <v>1591</v>
      </c>
      <c r="I493" t="s">
        <v>2590</v>
      </c>
    </row>
    <row r="494" spans="6:9" x14ac:dyDescent="0.25">
      <c r="F494" t="s">
        <v>3591</v>
      </c>
      <c r="G494" t="s">
        <v>593</v>
      </c>
      <c r="H494" t="s">
        <v>1592</v>
      </c>
      <c r="I494" t="s">
        <v>2591</v>
      </c>
    </row>
    <row r="495" spans="6:9" x14ac:dyDescent="0.25">
      <c r="F495" t="s">
        <v>3592</v>
      </c>
      <c r="G495" t="s">
        <v>594</v>
      </c>
      <c r="H495" t="s">
        <v>1593</v>
      </c>
      <c r="I495" t="s">
        <v>2592</v>
      </c>
    </row>
    <row r="496" spans="6:9" x14ac:dyDescent="0.25">
      <c r="F496" t="s">
        <v>3593</v>
      </c>
      <c r="G496" t="s">
        <v>595</v>
      </c>
      <c r="H496" t="s">
        <v>1594</v>
      </c>
      <c r="I496" t="s">
        <v>2593</v>
      </c>
    </row>
    <row r="497" spans="6:9" x14ac:dyDescent="0.25">
      <c r="F497" t="s">
        <v>3594</v>
      </c>
      <c r="G497" t="s">
        <v>596</v>
      </c>
      <c r="H497" t="s">
        <v>1595</v>
      </c>
      <c r="I497" t="s">
        <v>2594</v>
      </c>
    </row>
    <row r="498" spans="6:9" x14ac:dyDescent="0.25">
      <c r="F498" t="s">
        <v>3595</v>
      </c>
      <c r="G498" t="s">
        <v>597</v>
      </c>
      <c r="H498" t="s">
        <v>1596</v>
      </c>
      <c r="I498" t="s">
        <v>2595</v>
      </c>
    </row>
    <row r="499" spans="6:9" x14ac:dyDescent="0.25">
      <c r="F499" t="s">
        <v>3596</v>
      </c>
      <c r="G499" t="s">
        <v>598</v>
      </c>
      <c r="H499" t="s">
        <v>1597</v>
      </c>
      <c r="I499" t="s">
        <v>2596</v>
      </c>
    </row>
    <row r="500" spans="6:9" x14ac:dyDescent="0.25">
      <c r="F500" t="s">
        <v>3597</v>
      </c>
      <c r="G500" t="s">
        <v>599</v>
      </c>
      <c r="H500" t="s">
        <v>1598</v>
      </c>
      <c r="I500" t="s">
        <v>2597</v>
      </c>
    </row>
    <row r="501" spans="6:9" x14ac:dyDescent="0.25">
      <c r="F501" t="s">
        <v>3598</v>
      </c>
      <c r="G501" t="s">
        <v>600</v>
      </c>
      <c r="H501" t="s">
        <v>1599</v>
      </c>
      <c r="I501" t="s">
        <v>2598</v>
      </c>
    </row>
    <row r="502" spans="6:9" x14ac:dyDescent="0.25">
      <c r="F502" t="s">
        <v>3599</v>
      </c>
      <c r="G502" t="s">
        <v>601</v>
      </c>
      <c r="H502" t="s">
        <v>1600</v>
      </c>
      <c r="I502" t="s">
        <v>2599</v>
      </c>
    </row>
    <row r="503" spans="6:9" x14ac:dyDescent="0.25">
      <c r="F503" t="s">
        <v>3600</v>
      </c>
      <c r="G503" t="s">
        <v>602</v>
      </c>
      <c r="H503" t="s">
        <v>1601</v>
      </c>
      <c r="I503" t="s">
        <v>2600</v>
      </c>
    </row>
    <row r="504" spans="6:9" x14ac:dyDescent="0.25">
      <c r="F504" t="s">
        <v>3601</v>
      </c>
      <c r="G504" t="s">
        <v>603</v>
      </c>
      <c r="H504" t="s">
        <v>1602</v>
      </c>
      <c r="I504" t="s">
        <v>2601</v>
      </c>
    </row>
    <row r="505" spans="6:9" x14ac:dyDescent="0.25">
      <c r="F505" t="s">
        <v>3602</v>
      </c>
      <c r="G505" t="s">
        <v>604</v>
      </c>
      <c r="H505" t="s">
        <v>1603</v>
      </c>
      <c r="I505" t="s">
        <v>2602</v>
      </c>
    </row>
    <row r="506" spans="6:9" x14ac:dyDescent="0.25">
      <c r="F506" t="s">
        <v>3603</v>
      </c>
      <c r="G506" t="s">
        <v>605</v>
      </c>
      <c r="H506" t="s">
        <v>1604</v>
      </c>
      <c r="I506" t="s">
        <v>2603</v>
      </c>
    </row>
    <row r="507" spans="6:9" x14ac:dyDescent="0.25">
      <c r="F507" t="s">
        <v>3604</v>
      </c>
      <c r="G507" t="s">
        <v>606</v>
      </c>
      <c r="H507" t="s">
        <v>1605</v>
      </c>
      <c r="I507" t="s">
        <v>2604</v>
      </c>
    </row>
    <row r="508" spans="6:9" x14ac:dyDescent="0.25">
      <c r="F508" t="s">
        <v>3605</v>
      </c>
      <c r="G508" t="s">
        <v>607</v>
      </c>
      <c r="H508" t="s">
        <v>1606</v>
      </c>
      <c r="I508" t="s">
        <v>2605</v>
      </c>
    </row>
    <row r="509" spans="6:9" x14ac:dyDescent="0.25">
      <c r="F509" t="s">
        <v>3606</v>
      </c>
      <c r="G509" t="s">
        <v>608</v>
      </c>
      <c r="H509" t="s">
        <v>1607</v>
      </c>
      <c r="I509" t="s">
        <v>2606</v>
      </c>
    </row>
    <row r="510" spans="6:9" x14ac:dyDescent="0.25">
      <c r="F510" t="s">
        <v>3607</v>
      </c>
      <c r="G510" t="s">
        <v>609</v>
      </c>
      <c r="H510" t="s">
        <v>1608</v>
      </c>
      <c r="I510" t="s">
        <v>2607</v>
      </c>
    </row>
    <row r="511" spans="6:9" x14ac:dyDescent="0.25">
      <c r="F511" t="s">
        <v>3608</v>
      </c>
      <c r="G511" t="s">
        <v>610</v>
      </c>
      <c r="H511" t="s">
        <v>1609</v>
      </c>
      <c r="I511" t="s">
        <v>2608</v>
      </c>
    </row>
    <row r="512" spans="6:9" x14ac:dyDescent="0.25">
      <c r="F512" t="s">
        <v>3609</v>
      </c>
      <c r="G512" t="s">
        <v>611</v>
      </c>
      <c r="H512" t="s">
        <v>1610</v>
      </c>
      <c r="I512" t="s">
        <v>2609</v>
      </c>
    </row>
    <row r="513" spans="6:9" x14ac:dyDescent="0.25">
      <c r="F513" t="s">
        <v>3610</v>
      </c>
      <c r="G513" t="s">
        <v>612</v>
      </c>
      <c r="H513" t="s">
        <v>1611</v>
      </c>
      <c r="I513" t="s">
        <v>2610</v>
      </c>
    </row>
    <row r="514" spans="6:9" x14ac:dyDescent="0.25">
      <c r="F514" t="s">
        <v>3611</v>
      </c>
      <c r="G514" t="s">
        <v>613</v>
      </c>
      <c r="H514" t="s">
        <v>1612</v>
      </c>
      <c r="I514" t="s">
        <v>2611</v>
      </c>
    </row>
    <row r="515" spans="6:9" x14ac:dyDescent="0.25">
      <c r="F515" t="s">
        <v>3612</v>
      </c>
      <c r="G515" t="s">
        <v>614</v>
      </c>
      <c r="H515" t="s">
        <v>1613</v>
      </c>
      <c r="I515" t="s">
        <v>2612</v>
      </c>
    </row>
    <row r="516" spans="6:9" x14ac:dyDescent="0.25">
      <c r="F516" t="s">
        <v>3613</v>
      </c>
      <c r="G516" t="s">
        <v>615</v>
      </c>
      <c r="H516" t="s">
        <v>1614</v>
      </c>
      <c r="I516" t="s">
        <v>2613</v>
      </c>
    </row>
    <row r="517" spans="6:9" x14ac:dyDescent="0.25">
      <c r="F517" t="s">
        <v>3614</v>
      </c>
      <c r="G517" t="s">
        <v>616</v>
      </c>
      <c r="H517" t="s">
        <v>1615</v>
      </c>
      <c r="I517" t="s">
        <v>2614</v>
      </c>
    </row>
    <row r="518" spans="6:9" x14ac:dyDescent="0.25">
      <c r="F518" t="s">
        <v>3615</v>
      </c>
      <c r="G518" t="s">
        <v>617</v>
      </c>
      <c r="H518" t="s">
        <v>1616</v>
      </c>
      <c r="I518" t="s">
        <v>2615</v>
      </c>
    </row>
    <row r="519" spans="6:9" x14ac:dyDescent="0.25">
      <c r="F519" t="s">
        <v>3616</v>
      </c>
      <c r="G519" t="s">
        <v>618</v>
      </c>
      <c r="H519" t="s">
        <v>1617</v>
      </c>
      <c r="I519" t="s">
        <v>2616</v>
      </c>
    </row>
    <row r="520" spans="6:9" x14ac:dyDescent="0.25">
      <c r="F520" t="s">
        <v>3617</v>
      </c>
      <c r="G520" t="s">
        <v>619</v>
      </c>
      <c r="H520" t="s">
        <v>1618</v>
      </c>
      <c r="I520" t="s">
        <v>2617</v>
      </c>
    </row>
    <row r="521" spans="6:9" x14ac:dyDescent="0.25">
      <c r="F521" t="s">
        <v>3618</v>
      </c>
      <c r="G521" t="s">
        <v>620</v>
      </c>
      <c r="H521" t="s">
        <v>1619</v>
      </c>
      <c r="I521" t="s">
        <v>2618</v>
      </c>
    </row>
    <row r="522" spans="6:9" x14ac:dyDescent="0.25">
      <c r="F522" t="s">
        <v>3619</v>
      </c>
      <c r="G522" t="s">
        <v>621</v>
      </c>
      <c r="H522" t="s">
        <v>1620</v>
      </c>
      <c r="I522" t="s">
        <v>2619</v>
      </c>
    </row>
    <row r="523" spans="6:9" x14ac:dyDescent="0.25">
      <c r="F523" t="s">
        <v>3620</v>
      </c>
      <c r="G523" t="s">
        <v>622</v>
      </c>
      <c r="H523" t="s">
        <v>1621</v>
      </c>
      <c r="I523" t="s">
        <v>2620</v>
      </c>
    </row>
    <row r="524" spans="6:9" x14ac:dyDescent="0.25">
      <c r="F524" t="s">
        <v>3621</v>
      </c>
      <c r="G524" t="s">
        <v>623</v>
      </c>
      <c r="H524" t="s">
        <v>1622</v>
      </c>
      <c r="I524" t="s">
        <v>2621</v>
      </c>
    </row>
    <row r="525" spans="6:9" x14ac:dyDescent="0.25">
      <c r="F525" t="s">
        <v>3622</v>
      </c>
      <c r="G525" t="s">
        <v>624</v>
      </c>
      <c r="H525" t="s">
        <v>1623</v>
      </c>
      <c r="I525" t="s">
        <v>2622</v>
      </c>
    </row>
    <row r="526" spans="6:9" x14ac:dyDescent="0.25">
      <c r="F526" t="s">
        <v>3623</v>
      </c>
      <c r="G526" t="s">
        <v>625</v>
      </c>
      <c r="H526" t="s">
        <v>1624</v>
      </c>
      <c r="I526" t="s">
        <v>2623</v>
      </c>
    </row>
    <row r="527" spans="6:9" x14ac:dyDescent="0.25">
      <c r="F527" t="s">
        <v>3624</v>
      </c>
      <c r="G527" t="s">
        <v>626</v>
      </c>
      <c r="H527" t="s">
        <v>1625</v>
      </c>
      <c r="I527" t="s">
        <v>2624</v>
      </c>
    </row>
    <row r="528" spans="6:9" x14ac:dyDescent="0.25">
      <c r="F528" t="s">
        <v>3625</v>
      </c>
      <c r="G528" t="s">
        <v>627</v>
      </c>
      <c r="H528" t="s">
        <v>1626</v>
      </c>
      <c r="I528" t="s">
        <v>2625</v>
      </c>
    </row>
    <row r="529" spans="6:9" x14ac:dyDescent="0.25">
      <c r="F529" t="s">
        <v>3626</v>
      </c>
      <c r="G529" t="s">
        <v>628</v>
      </c>
      <c r="H529" t="s">
        <v>1627</v>
      </c>
      <c r="I529" t="s">
        <v>2626</v>
      </c>
    </row>
    <row r="530" spans="6:9" x14ac:dyDescent="0.25">
      <c r="F530" t="s">
        <v>3627</v>
      </c>
      <c r="G530" t="s">
        <v>629</v>
      </c>
      <c r="H530" t="s">
        <v>1628</v>
      </c>
      <c r="I530" t="s">
        <v>2627</v>
      </c>
    </row>
    <row r="531" spans="6:9" x14ac:dyDescent="0.25">
      <c r="F531" t="s">
        <v>3628</v>
      </c>
      <c r="G531" t="s">
        <v>630</v>
      </c>
      <c r="H531" t="s">
        <v>1629</v>
      </c>
      <c r="I531" t="s">
        <v>2628</v>
      </c>
    </row>
    <row r="532" spans="6:9" x14ac:dyDescent="0.25">
      <c r="F532" t="s">
        <v>3629</v>
      </c>
      <c r="G532" t="s">
        <v>631</v>
      </c>
      <c r="H532" t="s">
        <v>1630</v>
      </c>
      <c r="I532" t="s">
        <v>2629</v>
      </c>
    </row>
    <row r="533" spans="6:9" x14ac:dyDescent="0.25">
      <c r="F533" t="s">
        <v>3630</v>
      </c>
      <c r="G533" t="s">
        <v>632</v>
      </c>
      <c r="H533" t="s">
        <v>1631</v>
      </c>
      <c r="I533" t="s">
        <v>2630</v>
      </c>
    </row>
    <row r="534" spans="6:9" x14ac:dyDescent="0.25">
      <c r="F534" t="s">
        <v>3631</v>
      </c>
      <c r="G534" t="s">
        <v>633</v>
      </c>
      <c r="H534" t="s">
        <v>1632</v>
      </c>
      <c r="I534" t="s">
        <v>2631</v>
      </c>
    </row>
    <row r="535" spans="6:9" x14ac:dyDescent="0.25">
      <c r="F535" t="s">
        <v>3632</v>
      </c>
      <c r="G535" t="s">
        <v>634</v>
      </c>
      <c r="H535" t="s">
        <v>1633</v>
      </c>
      <c r="I535" t="s">
        <v>2632</v>
      </c>
    </row>
    <row r="536" spans="6:9" x14ac:dyDescent="0.25">
      <c r="F536" t="s">
        <v>3633</v>
      </c>
      <c r="G536" t="s">
        <v>635</v>
      </c>
      <c r="H536" t="s">
        <v>1634</v>
      </c>
      <c r="I536" t="s">
        <v>2633</v>
      </c>
    </row>
    <row r="537" spans="6:9" x14ac:dyDescent="0.25">
      <c r="F537" t="s">
        <v>3634</v>
      </c>
      <c r="G537" t="s">
        <v>636</v>
      </c>
      <c r="H537" t="s">
        <v>1635</v>
      </c>
      <c r="I537" t="s">
        <v>2634</v>
      </c>
    </row>
    <row r="538" spans="6:9" x14ac:dyDescent="0.25">
      <c r="F538" t="s">
        <v>3635</v>
      </c>
      <c r="G538" t="s">
        <v>637</v>
      </c>
      <c r="H538" t="s">
        <v>1636</v>
      </c>
      <c r="I538" t="s">
        <v>2635</v>
      </c>
    </row>
    <row r="539" spans="6:9" x14ac:dyDescent="0.25">
      <c r="F539" t="s">
        <v>3636</v>
      </c>
      <c r="G539" t="s">
        <v>638</v>
      </c>
      <c r="H539" t="s">
        <v>1637</v>
      </c>
      <c r="I539" t="s">
        <v>2636</v>
      </c>
    </row>
    <row r="540" spans="6:9" x14ac:dyDescent="0.25">
      <c r="F540" t="s">
        <v>3637</v>
      </c>
      <c r="G540" t="s">
        <v>639</v>
      </c>
      <c r="H540" t="s">
        <v>1638</v>
      </c>
      <c r="I540" t="s">
        <v>2637</v>
      </c>
    </row>
    <row r="541" spans="6:9" x14ac:dyDescent="0.25">
      <c r="F541" t="s">
        <v>3638</v>
      </c>
      <c r="G541" t="s">
        <v>640</v>
      </c>
      <c r="H541" t="s">
        <v>1639</v>
      </c>
      <c r="I541" t="s">
        <v>2638</v>
      </c>
    </row>
    <row r="542" spans="6:9" x14ac:dyDescent="0.25">
      <c r="F542" t="s">
        <v>3639</v>
      </c>
      <c r="G542" t="s">
        <v>641</v>
      </c>
      <c r="H542" t="s">
        <v>1640</v>
      </c>
      <c r="I542" t="s">
        <v>2639</v>
      </c>
    </row>
    <row r="543" spans="6:9" x14ac:dyDescent="0.25">
      <c r="F543" t="s">
        <v>3640</v>
      </c>
      <c r="G543" t="s">
        <v>642</v>
      </c>
      <c r="H543" t="s">
        <v>1641</v>
      </c>
      <c r="I543" t="s">
        <v>2640</v>
      </c>
    </row>
    <row r="544" spans="6:9" x14ac:dyDescent="0.25">
      <c r="F544" t="s">
        <v>3641</v>
      </c>
      <c r="G544" t="s">
        <v>643</v>
      </c>
      <c r="H544" t="s">
        <v>1642</v>
      </c>
      <c r="I544" t="s">
        <v>2641</v>
      </c>
    </row>
    <row r="545" spans="6:9" x14ac:dyDescent="0.25">
      <c r="F545" t="s">
        <v>3642</v>
      </c>
      <c r="G545" t="s">
        <v>644</v>
      </c>
      <c r="H545" t="s">
        <v>1643</v>
      </c>
      <c r="I545" t="s">
        <v>2642</v>
      </c>
    </row>
    <row r="546" spans="6:9" x14ac:dyDescent="0.25">
      <c r="F546" t="s">
        <v>3643</v>
      </c>
      <c r="G546" t="s">
        <v>645</v>
      </c>
      <c r="H546" t="s">
        <v>1644</v>
      </c>
      <c r="I546" t="s">
        <v>2643</v>
      </c>
    </row>
    <row r="547" spans="6:9" x14ac:dyDescent="0.25">
      <c r="F547" t="s">
        <v>3644</v>
      </c>
      <c r="G547" t="s">
        <v>646</v>
      </c>
      <c r="H547" t="s">
        <v>1645</v>
      </c>
      <c r="I547" t="s">
        <v>2644</v>
      </c>
    </row>
    <row r="548" spans="6:9" x14ac:dyDescent="0.25">
      <c r="F548" t="s">
        <v>3645</v>
      </c>
      <c r="G548" t="s">
        <v>647</v>
      </c>
      <c r="H548" t="s">
        <v>1646</v>
      </c>
      <c r="I548" t="s">
        <v>2645</v>
      </c>
    </row>
    <row r="549" spans="6:9" x14ac:dyDescent="0.25">
      <c r="F549" t="s">
        <v>3646</v>
      </c>
      <c r="G549" t="s">
        <v>648</v>
      </c>
      <c r="H549" t="s">
        <v>1647</v>
      </c>
      <c r="I549" t="s">
        <v>2646</v>
      </c>
    </row>
    <row r="550" spans="6:9" x14ac:dyDescent="0.25">
      <c r="F550" t="s">
        <v>3647</v>
      </c>
      <c r="G550" t="s">
        <v>649</v>
      </c>
      <c r="H550" t="s">
        <v>1648</v>
      </c>
      <c r="I550" t="s">
        <v>2647</v>
      </c>
    </row>
    <row r="551" spans="6:9" x14ac:dyDescent="0.25">
      <c r="F551" t="s">
        <v>3648</v>
      </c>
      <c r="G551" t="s">
        <v>650</v>
      </c>
      <c r="H551" t="s">
        <v>1649</v>
      </c>
      <c r="I551" t="s">
        <v>2648</v>
      </c>
    </row>
    <row r="552" spans="6:9" x14ac:dyDescent="0.25">
      <c r="F552" t="s">
        <v>3649</v>
      </c>
      <c r="G552" t="s">
        <v>651</v>
      </c>
      <c r="H552" t="s">
        <v>1650</v>
      </c>
      <c r="I552" t="s">
        <v>2649</v>
      </c>
    </row>
    <row r="553" spans="6:9" x14ac:dyDescent="0.25">
      <c r="F553" t="s">
        <v>3650</v>
      </c>
      <c r="G553" t="s">
        <v>652</v>
      </c>
      <c r="H553" t="s">
        <v>1651</v>
      </c>
      <c r="I553" t="s">
        <v>2650</v>
      </c>
    </row>
    <row r="554" spans="6:9" x14ac:dyDescent="0.25">
      <c r="F554" t="s">
        <v>3651</v>
      </c>
      <c r="G554" t="s">
        <v>653</v>
      </c>
      <c r="H554" t="s">
        <v>1652</v>
      </c>
      <c r="I554" t="s">
        <v>2651</v>
      </c>
    </row>
    <row r="555" spans="6:9" x14ac:dyDescent="0.25">
      <c r="F555" t="s">
        <v>3652</v>
      </c>
      <c r="G555" t="s">
        <v>654</v>
      </c>
      <c r="H555" t="s">
        <v>1653</v>
      </c>
      <c r="I555" t="s">
        <v>2652</v>
      </c>
    </row>
    <row r="556" spans="6:9" x14ac:dyDescent="0.25">
      <c r="F556" t="s">
        <v>3653</v>
      </c>
      <c r="G556" t="s">
        <v>655</v>
      </c>
      <c r="H556" t="s">
        <v>1654</v>
      </c>
      <c r="I556" t="s">
        <v>2653</v>
      </c>
    </row>
    <row r="557" spans="6:9" x14ac:dyDescent="0.25">
      <c r="F557" t="s">
        <v>3654</v>
      </c>
      <c r="G557" t="s">
        <v>656</v>
      </c>
      <c r="H557" t="s">
        <v>1655</v>
      </c>
      <c r="I557" t="s">
        <v>2654</v>
      </c>
    </row>
    <row r="558" spans="6:9" x14ac:dyDescent="0.25">
      <c r="F558" t="s">
        <v>3655</v>
      </c>
      <c r="G558" t="s">
        <v>657</v>
      </c>
      <c r="H558" t="s">
        <v>1656</v>
      </c>
      <c r="I558" t="s">
        <v>2655</v>
      </c>
    </row>
    <row r="559" spans="6:9" x14ac:dyDescent="0.25">
      <c r="F559" t="s">
        <v>3656</v>
      </c>
      <c r="G559" t="s">
        <v>658</v>
      </c>
      <c r="H559" t="s">
        <v>1657</v>
      </c>
      <c r="I559" t="s">
        <v>2656</v>
      </c>
    </row>
    <row r="560" spans="6:9" x14ac:dyDescent="0.25">
      <c r="F560" t="s">
        <v>3657</v>
      </c>
      <c r="G560" t="s">
        <v>659</v>
      </c>
      <c r="H560" t="s">
        <v>1658</v>
      </c>
      <c r="I560" t="s">
        <v>2657</v>
      </c>
    </row>
    <row r="561" spans="6:9" x14ac:dyDescent="0.25">
      <c r="F561" t="s">
        <v>3658</v>
      </c>
      <c r="G561" t="s">
        <v>660</v>
      </c>
      <c r="H561" t="s">
        <v>1659</v>
      </c>
      <c r="I561" t="s">
        <v>2658</v>
      </c>
    </row>
    <row r="562" spans="6:9" x14ac:dyDescent="0.25">
      <c r="F562" t="s">
        <v>3659</v>
      </c>
      <c r="G562" t="s">
        <v>661</v>
      </c>
      <c r="H562" t="s">
        <v>1660</v>
      </c>
      <c r="I562" t="s">
        <v>2659</v>
      </c>
    </row>
    <row r="563" spans="6:9" x14ac:dyDescent="0.25">
      <c r="F563" t="s">
        <v>3660</v>
      </c>
      <c r="G563" t="s">
        <v>662</v>
      </c>
      <c r="H563" t="s">
        <v>1661</v>
      </c>
      <c r="I563" t="s">
        <v>2660</v>
      </c>
    </row>
    <row r="564" spans="6:9" x14ac:dyDescent="0.25">
      <c r="F564" t="s">
        <v>3661</v>
      </c>
      <c r="G564" t="s">
        <v>663</v>
      </c>
      <c r="H564" t="s">
        <v>1662</v>
      </c>
      <c r="I564" t="s">
        <v>2661</v>
      </c>
    </row>
    <row r="565" spans="6:9" x14ac:dyDescent="0.25">
      <c r="F565" t="s">
        <v>3662</v>
      </c>
      <c r="G565" t="s">
        <v>664</v>
      </c>
      <c r="H565" t="s">
        <v>1663</v>
      </c>
      <c r="I565" t="s">
        <v>2662</v>
      </c>
    </row>
    <row r="566" spans="6:9" x14ac:dyDescent="0.25">
      <c r="F566" t="s">
        <v>3663</v>
      </c>
      <c r="G566" t="s">
        <v>665</v>
      </c>
      <c r="H566" t="s">
        <v>1664</v>
      </c>
      <c r="I566" t="s">
        <v>2663</v>
      </c>
    </row>
    <row r="567" spans="6:9" x14ac:dyDescent="0.25">
      <c r="F567" t="s">
        <v>3664</v>
      </c>
      <c r="G567" t="s">
        <v>666</v>
      </c>
      <c r="H567" t="s">
        <v>1665</v>
      </c>
      <c r="I567" t="s">
        <v>2664</v>
      </c>
    </row>
    <row r="568" spans="6:9" x14ac:dyDescent="0.25">
      <c r="F568" t="s">
        <v>3665</v>
      </c>
      <c r="G568" t="s">
        <v>667</v>
      </c>
      <c r="H568" t="s">
        <v>1666</v>
      </c>
      <c r="I568" t="s">
        <v>2665</v>
      </c>
    </row>
    <row r="569" spans="6:9" x14ac:dyDescent="0.25">
      <c r="F569" t="s">
        <v>3666</v>
      </c>
      <c r="G569" t="s">
        <v>668</v>
      </c>
      <c r="H569" t="s">
        <v>1667</v>
      </c>
      <c r="I569" t="s">
        <v>2666</v>
      </c>
    </row>
    <row r="570" spans="6:9" x14ac:dyDescent="0.25">
      <c r="F570" t="s">
        <v>3667</v>
      </c>
      <c r="G570" t="s">
        <v>669</v>
      </c>
      <c r="H570" t="s">
        <v>1668</v>
      </c>
      <c r="I570" t="s">
        <v>2667</v>
      </c>
    </row>
    <row r="571" spans="6:9" x14ac:dyDescent="0.25">
      <c r="F571" t="s">
        <v>3668</v>
      </c>
      <c r="G571" t="s">
        <v>670</v>
      </c>
      <c r="H571" t="s">
        <v>1669</v>
      </c>
      <c r="I571" t="s">
        <v>2668</v>
      </c>
    </row>
    <row r="572" spans="6:9" x14ac:dyDescent="0.25">
      <c r="F572" t="s">
        <v>3669</v>
      </c>
      <c r="G572" t="s">
        <v>671</v>
      </c>
      <c r="H572" t="s">
        <v>1670</v>
      </c>
      <c r="I572" t="s">
        <v>2669</v>
      </c>
    </row>
    <row r="573" spans="6:9" x14ac:dyDescent="0.25">
      <c r="F573" t="s">
        <v>3670</v>
      </c>
      <c r="G573" t="s">
        <v>672</v>
      </c>
      <c r="H573" t="s">
        <v>1671</v>
      </c>
      <c r="I573" t="s">
        <v>2670</v>
      </c>
    </row>
    <row r="574" spans="6:9" x14ac:dyDescent="0.25">
      <c r="F574" t="s">
        <v>3671</v>
      </c>
      <c r="G574" t="s">
        <v>673</v>
      </c>
      <c r="H574" t="s">
        <v>1672</v>
      </c>
      <c r="I574" t="s">
        <v>2671</v>
      </c>
    </row>
    <row r="575" spans="6:9" x14ac:dyDescent="0.25">
      <c r="F575" t="s">
        <v>3672</v>
      </c>
      <c r="G575" t="s">
        <v>674</v>
      </c>
      <c r="H575" t="s">
        <v>1673</v>
      </c>
      <c r="I575" t="s">
        <v>2672</v>
      </c>
    </row>
    <row r="576" spans="6:9" x14ac:dyDescent="0.25">
      <c r="F576" t="s">
        <v>3673</v>
      </c>
      <c r="G576" t="s">
        <v>675</v>
      </c>
      <c r="H576" t="s">
        <v>1674</v>
      </c>
      <c r="I576" t="s">
        <v>2673</v>
      </c>
    </row>
    <row r="577" spans="6:9" x14ac:dyDescent="0.25">
      <c r="F577" t="s">
        <v>3674</v>
      </c>
      <c r="G577" t="s">
        <v>676</v>
      </c>
      <c r="H577" t="s">
        <v>1675</v>
      </c>
      <c r="I577" t="s">
        <v>2674</v>
      </c>
    </row>
    <row r="578" spans="6:9" x14ac:dyDescent="0.25">
      <c r="F578" t="s">
        <v>3675</v>
      </c>
      <c r="G578" t="s">
        <v>677</v>
      </c>
      <c r="H578" t="s">
        <v>1676</v>
      </c>
      <c r="I578" t="s">
        <v>2675</v>
      </c>
    </row>
    <row r="579" spans="6:9" x14ac:dyDescent="0.25">
      <c r="F579" t="s">
        <v>3676</v>
      </c>
      <c r="G579" t="s">
        <v>678</v>
      </c>
      <c r="H579" t="s">
        <v>1677</v>
      </c>
      <c r="I579" t="s">
        <v>2676</v>
      </c>
    </row>
    <row r="580" spans="6:9" x14ac:dyDescent="0.25">
      <c r="F580" t="s">
        <v>3677</v>
      </c>
      <c r="G580" t="s">
        <v>679</v>
      </c>
      <c r="H580" t="s">
        <v>1678</v>
      </c>
      <c r="I580" t="s">
        <v>2677</v>
      </c>
    </row>
    <row r="581" spans="6:9" x14ac:dyDescent="0.25">
      <c r="F581" t="s">
        <v>3678</v>
      </c>
      <c r="G581" t="s">
        <v>680</v>
      </c>
      <c r="H581" t="s">
        <v>1679</v>
      </c>
      <c r="I581" t="s">
        <v>2678</v>
      </c>
    </row>
    <row r="582" spans="6:9" x14ac:dyDescent="0.25">
      <c r="F582" t="s">
        <v>3679</v>
      </c>
      <c r="G582" t="s">
        <v>681</v>
      </c>
      <c r="H582" t="s">
        <v>1680</v>
      </c>
      <c r="I582" t="s">
        <v>2679</v>
      </c>
    </row>
    <row r="583" spans="6:9" x14ac:dyDescent="0.25">
      <c r="F583" t="s">
        <v>3680</v>
      </c>
      <c r="G583" t="s">
        <v>682</v>
      </c>
      <c r="H583" t="s">
        <v>1681</v>
      </c>
      <c r="I583" t="s">
        <v>2680</v>
      </c>
    </row>
    <row r="584" spans="6:9" x14ac:dyDescent="0.25">
      <c r="F584" t="s">
        <v>3681</v>
      </c>
      <c r="G584" t="s">
        <v>683</v>
      </c>
      <c r="H584" t="s">
        <v>1682</v>
      </c>
      <c r="I584" t="s">
        <v>2681</v>
      </c>
    </row>
    <row r="585" spans="6:9" x14ac:dyDescent="0.25">
      <c r="F585" t="s">
        <v>3682</v>
      </c>
      <c r="G585" t="s">
        <v>684</v>
      </c>
      <c r="H585" t="s">
        <v>1683</v>
      </c>
      <c r="I585" t="s">
        <v>2682</v>
      </c>
    </row>
    <row r="586" spans="6:9" x14ac:dyDescent="0.25">
      <c r="F586" t="s">
        <v>3683</v>
      </c>
      <c r="G586" t="s">
        <v>685</v>
      </c>
      <c r="H586" t="s">
        <v>1684</v>
      </c>
      <c r="I586" t="s">
        <v>2683</v>
      </c>
    </row>
    <row r="587" spans="6:9" x14ac:dyDescent="0.25">
      <c r="F587" t="s">
        <v>3684</v>
      </c>
      <c r="G587" t="s">
        <v>686</v>
      </c>
      <c r="H587" t="s">
        <v>1685</v>
      </c>
      <c r="I587" t="s">
        <v>2684</v>
      </c>
    </row>
    <row r="588" spans="6:9" x14ac:dyDescent="0.25">
      <c r="F588" t="s">
        <v>3685</v>
      </c>
      <c r="G588" t="s">
        <v>687</v>
      </c>
      <c r="H588" t="s">
        <v>1686</v>
      </c>
      <c r="I588" t="s">
        <v>2685</v>
      </c>
    </row>
    <row r="589" spans="6:9" x14ac:dyDescent="0.25">
      <c r="F589" t="s">
        <v>3686</v>
      </c>
      <c r="G589" t="s">
        <v>688</v>
      </c>
      <c r="H589" t="s">
        <v>1687</v>
      </c>
      <c r="I589" t="s">
        <v>2686</v>
      </c>
    </row>
    <row r="590" spans="6:9" x14ac:dyDescent="0.25">
      <c r="F590" t="s">
        <v>3687</v>
      </c>
      <c r="G590" t="s">
        <v>689</v>
      </c>
      <c r="H590" t="s">
        <v>1688</v>
      </c>
      <c r="I590" t="s">
        <v>2687</v>
      </c>
    </row>
    <row r="591" spans="6:9" x14ac:dyDescent="0.25">
      <c r="F591" t="s">
        <v>3688</v>
      </c>
      <c r="G591" t="s">
        <v>690</v>
      </c>
      <c r="H591" t="s">
        <v>1689</v>
      </c>
      <c r="I591" t="s">
        <v>2688</v>
      </c>
    </row>
    <row r="592" spans="6:9" x14ac:dyDescent="0.25">
      <c r="F592" t="s">
        <v>3689</v>
      </c>
      <c r="G592" t="s">
        <v>691</v>
      </c>
      <c r="H592" t="s">
        <v>1690</v>
      </c>
      <c r="I592" t="s">
        <v>2689</v>
      </c>
    </row>
    <row r="593" spans="6:9" x14ac:dyDescent="0.25">
      <c r="F593" t="s">
        <v>3690</v>
      </c>
      <c r="G593" t="s">
        <v>692</v>
      </c>
      <c r="H593" t="s">
        <v>1691</v>
      </c>
      <c r="I593" t="s">
        <v>2690</v>
      </c>
    </row>
    <row r="594" spans="6:9" x14ac:dyDescent="0.25">
      <c r="F594" t="s">
        <v>3691</v>
      </c>
      <c r="G594" t="s">
        <v>693</v>
      </c>
      <c r="H594" t="s">
        <v>1692</v>
      </c>
      <c r="I594" t="s">
        <v>2691</v>
      </c>
    </row>
    <row r="595" spans="6:9" x14ac:dyDescent="0.25">
      <c r="F595" t="s">
        <v>3692</v>
      </c>
      <c r="G595" t="s">
        <v>694</v>
      </c>
      <c r="H595" t="s">
        <v>1693</v>
      </c>
      <c r="I595" t="s">
        <v>2692</v>
      </c>
    </row>
    <row r="596" spans="6:9" x14ac:dyDescent="0.25">
      <c r="F596" t="s">
        <v>3693</v>
      </c>
      <c r="G596" t="s">
        <v>695</v>
      </c>
      <c r="H596" t="s">
        <v>1694</v>
      </c>
      <c r="I596" t="s">
        <v>2693</v>
      </c>
    </row>
    <row r="597" spans="6:9" x14ac:dyDescent="0.25">
      <c r="F597" t="s">
        <v>3694</v>
      </c>
      <c r="G597" t="s">
        <v>696</v>
      </c>
      <c r="H597" t="s">
        <v>1695</v>
      </c>
      <c r="I597" t="s">
        <v>2694</v>
      </c>
    </row>
    <row r="598" spans="6:9" x14ac:dyDescent="0.25">
      <c r="F598" t="s">
        <v>3695</v>
      </c>
      <c r="G598" t="s">
        <v>697</v>
      </c>
      <c r="H598" t="s">
        <v>1696</v>
      </c>
      <c r="I598" t="s">
        <v>2695</v>
      </c>
    </row>
    <row r="599" spans="6:9" x14ac:dyDescent="0.25">
      <c r="F599" t="s">
        <v>3696</v>
      </c>
      <c r="G599" t="s">
        <v>698</v>
      </c>
      <c r="H599" t="s">
        <v>1697</v>
      </c>
      <c r="I599" t="s">
        <v>2696</v>
      </c>
    </row>
    <row r="600" spans="6:9" x14ac:dyDescent="0.25">
      <c r="F600" t="s">
        <v>3697</v>
      </c>
      <c r="G600" t="s">
        <v>699</v>
      </c>
      <c r="H600" t="s">
        <v>1698</v>
      </c>
      <c r="I600" t="s">
        <v>2697</v>
      </c>
    </row>
    <row r="601" spans="6:9" x14ac:dyDescent="0.25">
      <c r="F601" t="s">
        <v>3698</v>
      </c>
      <c r="G601" t="s">
        <v>700</v>
      </c>
      <c r="H601" t="s">
        <v>1699</v>
      </c>
      <c r="I601" t="s">
        <v>2698</v>
      </c>
    </row>
    <row r="602" spans="6:9" x14ac:dyDescent="0.25">
      <c r="F602" t="s">
        <v>3699</v>
      </c>
      <c r="G602" t="s">
        <v>701</v>
      </c>
      <c r="H602" t="s">
        <v>1700</v>
      </c>
      <c r="I602" t="s">
        <v>2699</v>
      </c>
    </row>
    <row r="603" spans="6:9" x14ac:dyDescent="0.25">
      <c r="F603" t="s">
        <v>3700</v>
      </c>
      <c r="G603" t="s">
        <v>702</v>
      </c>
      <c r="H603" t="s">
        <v>1701</v>
      </c>
      <c r="I603" t="s">
        <v>2700</v>
      </c>
    </row>
    <row r="604" spans="6:9" x14ac:dyDescent="0.25">
      <c r="F604" t="s">
        <v>3701</v>
      </c>
      <c r="G604" t="s">
        <v>703</v>
      </c>
      <c r="H604" t="s">
        <v>1702</v>
      </c>
      <c r="I604" t="s">
        <v>2701</v>
      </c>
    </row>
    <row r="605" spans="6:9" x14ac:dyDescent="0.25">
      <c r="F605" t="s">
        <v>3702</v>
      </c>
      <c r="G605" t="s">
        <v>704</v>
      </c>
      <c r="H605" t="s">
        <v>1703</v>
      </c>
      <c r="I605" t="s">
        <v>2702</v>
      </c>
    </row>
    <row r="606" spans="6:9" x14ac:dyDescent="0.25">
      <c r="F606" t="s">
        <v>3703</v>
      </c>
      <c r="G606" t="s">
        <v>705</v>
      </c>
      <c r="H606" t="s">
        <v>1704</v>
      </c>
      <c r="I606" t="s">
        <v>2703</v>
      </c>
    </row>
    <row r="607" spans="6:9" x14ac:dyDescent="0.25">
      <c r="F607" t="s">
        <v>3704</v>
      </c>
      <c r="G607" t="s">
        <v>706</v>
      </c>
      <c r="H607" t="s">
        <v>1705</v>
      </c>
      <c r="I607" t="s">
        <v>2704</v>
      </c>
    </row>
    <row r="608" spans="6:9" x14ac:dyDescent="0.25">
      <c r="F608" t="s">
        <v>3705</v>
      </c>
      <c r="G608" t="s">
        <v>707</v>
      </c>
      <c r="H608" t="s">
        <v>1706</v>
      </c>
      <c r="I608" t="s">
        <v>2705</v>
      </c>
    </row>
    <row r="609" spans="6:9" x14ac:dyDescent="0.25">
      <c r="F609" t="s">
        <v>3706</v>
      </c>
      <c r="G609" t="s">
        <v>708</v>
      </c>
      <c r="H609" t="s">
        <v>1707</v>
      </c>
      <c r="I609" t="s">
        <v>2706</v>
      </c>
    </row>
    <row r="610" spans="6:9" x14ac:dyDescent="0.25">
      <c r="F610" t="s">
        <v>3707</v>
      </c>
      <c r="G610" t="s">
        <v>709</v>
      </c>
      <c r="H610" t="s">
        <v>1708</v>
      </c>
      <c r="I610" t="s">
        <v>2707</v>
      </c>
    </row>
    <row r="611" spans="6:9" x14ac:dyDescent="0.25">
      <c r="F611" t="s">
        <v>3708</v>
      </c>
      <c r="G611" t="s">
        <v>710</v>
      </c>
      <c r="H611" t="s">
        <v>1709</v>
      </c>
      <c r="I611" t="s">
        <v>2708</v>
      </c>
    </row>
    <row r="612" spans="6:9" x14ac:dyDescent="0.25">
      <c r="F612" t="s">
        <v>3709</v>
      </c>
      <c r="G612" t="s">
        <v>711</v>
      </c>
      <c r="H612" t="s">
        <v>1710</v>
      </c>
      <c r="I612" t="s">
        <v>2709</v>
      </c>
    </row>
    <row r="613" spans="6:9" x14ac:dyDescent="0.25">
      <c r="F613" t="s">
        <v>3710</v>
      </c>
      <c r="G613" t="s">
        <v>712</v>
      </c>
      <c r="H613" t="s">
        <v>1711</v>
      </c>
      <c r="I613" t="s">
        <v>2710</v>
      </c>
    </row>
    <row r="614" spans="6:9" x14ac:dyDescent="0.25">
      <c r="F614" t="s">
        <v>3711</v>
      </c>
      <c r="G614" t="s">
        <v>713</v>
      </c>
      <c r="H614" t="s">
        <v>1712</v>
      </c>
      <c r="I614" t="s">
        <v>2711</v>
      </c>
    </row>
    <row r="615" spans="6:9" x14ac:dyDescent="0.25">
      <c r="F615" t="s">
        <v>3712</v>
      </c>
      <c r="G615" t="s">
        <v>714</v>
      </c>
      <c r="H615" t="s">
        <v>1713</v>
      </c>
      <c r="I615" t="s">
        <v>2712</v>
      </c>
    </row>
    <row r="616" spans="6:9" x14ac:dyDescent="0.25">
      <c r="F616" t="s">
        <v>3713</v>
      </c>
      <c r="G616" t="s">
        <v>715</v>
      </c>
      <c r="H616" t="s">
        <v>1714</v>
      </c>
      <c r="I616" t="s">
        <v>2713</v>
      </c>
    </row>
    <row r="617" spans="6:9" x14ac:dyDescent="0.25">
      <c r="F617" t="s">
        <v>3714</v>
      </c>
      <c r="G617" t="s">
        <v>716</v>
      </c>
      <c r="H617" t="s">
        <v>1715</v>
      </c>
      <c r="I617" t="s">
        <v>2714</v>
      </c>
    </row>
    <row r="618" spans="6:9" x14ac:dyDescent="0.25">
      <c r="F618" t="s">
        <v>3715</v>
      </c>
      <c r="G618" t="s">
        <v>717</v>
      </c>
      <c r="H618" t="s">
        <v>1716</v>
      </c>
      <c r="I618" t="s">
        <v>2715</v>
      </c>
    </row>
    <row r="619" spans="6:9" x14ac:dyDescent="0.25">
      <c r="F619" t="s">
        <v>3716</v>
      </c>
      <c r="G619" t="s">
        <v>718</v>
      </c>
      <c r="H619" t="s">
        <v>1717</v>
      </c>
      <c r="I619" t="s">
        <v>2716</v>
      </c>
    </row>
    <row r="620" spans="6:9" x14ac:dyDescent="0.25">
      <c r="F620" t="s">
        <v>3717</v>
      </c>
      <c r="G620" t="s">
        <v>719</v>
      </c>
      <c r="H620" t="s">
        <v>1718</v>
      </c>
      <c r="I620" t="s">
        <v>2717</v>
      </c>
    </row>
    <row r="621" spans="6:9" x14ac:dyDescent="0.25">
      <c r="F621" t="s">
        <v>3718</v>
      </c>
      <c r="G621" t="s">
        <v>720</v>
      </c>
      <c r="H621" t="s">
        <v>1719</v>
      </c>
      <c r="I621" t="s">
        <v>2718</v>
      </c>
    </row>
    <row r="622" spans="6:9" x14ac:dyDescent="0.25">
      <c r="F622" t="s">
        <v>3719</v>
      </c>
      <c r="G622" t="s">
        <v>721</v>
      </c>
      <c r="H622" t="s">
        <v>1720</v>
      </c>
      <c r="I622" t="s">
        <v>2719</v>
      </c>
    </row>
    <row r="623" spans="6:9" x14ac:dyDescent="0.25">
      <c r="F623" t="s">
        <v>3720</v>
      </c>
      <c r="G623" t="s">
        <v>722</v>
      </c>
      <c r="H623" t="s">
        <v>1721</v>
      </c>
      <c r="I623" t="s">
        <v>2720</v>
      </c>
    </row>
    <row r="624" spans="6:9" x14ac:dyDescent="0.25">
      <c r="F624" t="s">
        <v>3721</v>
      </c>
      <c r="G624" t="s">
        <v>723</v>
      </c>
      <c r="H624" t="s">
        <v>1722</v>
      </c>
      <c r="I624" t="s">
        <v>2721</v>
      </c>
    </row>
    <row r="625" spans="6:9" x14ac:dyDescent="0.25">
      <c r="F625" t="s">
        <v>3722</v>
      </c>
      <c r="G625" t="s">
        <v>724</v>
      </c>
      <c r="H625" t="s">
        <v>1723</v>
      </c>
      <c r="I625" t="s">
        <v>2722</v>
      </c>
    </row>
    <row r="626" spans="6:9" x14ac:dyDescent="0.25">
      <c r="F626" t="s">
        <v>3723</v>
      </c>
      <c r="G626" t="s">
        <v>725</v>
      </c>
      <c r="H626" t="s">
        <v>1724</v>
      </c>
      <c r="I626" t="s">
        <v>2723</v>
      </c>
    </row>
    <row r="627" spans="6:9" x14ac:dyDescent="0.25">
      <c r="F627" t="s">
        <v>3724</v>
      </c>
      <c r="G627" t="s">
        <v>726</v>
      </c>
      <c r="H627" t="s">
        <v>1725</v>
      </c>
      <c r="I627" t="s">
        <v>2724</v>
      </c>
    </row>
    <row r="628" spans="6:9" x14ac:dyDescent="0.25">
      <c r="F628" t="s">
        <v>3725</v>
      </c>
      <c r="G628" t="s">
        <v>727</v>
      </c>
      <c r="H628" t="s">
        <v>1726</v>
      </c>
      <c r="I628" t="s">
        <v>2725</v>
      </c>
    </row>
    <row r="629" spans="6:9" x14ac:dyDescent="0.25">
      <c r="F629" t="s">
        <v>3726</v>
      </c>
      <c r="G629" t="s">
        <v>728</v>
      </c>
      <c r="H629" t="s">
        <v>1727</v>
      </c>
      <c r="I629" t="s">
        <v>2726</v>
      </c>
    </row>
    <row r="630" spans="6:9" x14ac:dyDescent="0.25">
      <c r="F630" t="s">
        <v>3727</v>
      </c>
      <c r="G630" t="s">
        <v>729</v>
      </c>
      <c r="H630" t="s">
        <v>1728</v>
      </c>
      <c r="I630" t="s">
        <v>2727</v>
      </c>
    </row>
    <row r="631" spans="6:9" x14ac:dyDescent="0.25">
      <c r="F631" t="s">
        <v>3728</v>
      </c>
      <c r="G631" t="s">
        <v>730</v>
      </c>
      <c r="H631" t="s">
        <v>1729</v>
      </c>
      <c r="I631" t="s">
        <v>2728</v>
      </c>
    </row>
    <row r="632" spans="6:9" x14ac:dyDescent="0.25">
      <c r="F632" t="s">
        <v>3729</v>
      </c>
      <c r="G632" t="s">
        <v>731</v>
      </c>
      <c r="H632" t="s">
        <v>1730</v>
      </c>
      <c r="I632" t="s">
        <v>2729</v>
      </c>
    </row>
    <row r="633" spans="6:9" x14ac:dyDescent="0.25">
      <c r="F633" t="s">
        <v>3730</v>
      </c>
      <c r="G633" t="s">
        <v>732</v>
      </c>
      <c r="H633" t="s">
        <v>1731</v>
      </c>
      <c r="I633" t="s">
        <v>2730</v>
      </c>
    </row>
    <row r="634" spans="6:9" x14ac:dyDescent="0.25">
      <c r="F634" t="s">
        <v>3731</v>
      </c>
      <c r="G634" t="s">
        <v>733</v>
      </c>
      <c r="H634" t="s">
        <v>1732</v>
      </c>
      <c r="I634" t="s">
        <v>2731</v>
      </c>
    </row>
    <row r="635" spans="6:9" x14ac:dyDescent="0.25">
      <c r="F635" t="s">
        <v>3732</v>
      </c>
      <c r="G635" t="s">
        <v>734</v>
      </c>
      <c r="H635" t="s">
        <v>1733</v>
      </c>
      <c r="I635" t="s">
        <v>2732</v>
      </c>
    </row>
    <row r="636" spans="6:9" x14ac:dyDescent="0.25">
      <c r="F636" t="s">
        <v>3733</v>
      </c>
      <c r="G636" t="s">
        <v>735</v>
      </c>
      <c r="H636" t="s">
        <v>1734</v>
      </c>
      <c r="I636" t="s">
        <v>2733</v>
      </c>
    </row>
    <row r="637" spans="6:9" x14ac:dyDescent="0.25">
      <c r="F637" t="s">
        <v>3734</v>
      </c>
      <c r="G637" t="s">
        <v>736</v>
      </c>
      <c r="H637" t="s">
        <v>1735</v>
      </c>
      <c r="I637" t="s">
        <v>2734</v>
      </c>
    </row>
    <row r="638" spans="6:9" x14ac:dyDescent="0.25">
      <c r="F638" t="s">
        <v>3735</v>
      </c>
      <c r="G638" t="s">
        <v>737</v>
      </c>
      <c r="H638" t="s">
        <v>1736</v>
      </c>
      <c r="I638" t="s">
        <v>2735</v>
      </c>
    </row>
    <row r="639" spans="6:9" x14ac:dyDescent="0.25">
      <c r="F639" t="s">
        <v>3736</v>
      </c>
      <c r="G639" t="s">
        <v>738</v>
      </c>
      <c r="H639" t="s">
        <v>1737</v>
      </c>
      <c r="I639" t="s">
        <v>2736</v>
      </c>
    </row>
    <row r="640" spans="6:9" x14ac:dyDescent="0.25">
      <c r="F640" t="s">
        <v>3737</v>
      </c>
      <c r="G640" t="s">
        <v>739</v>
      </c>
      <c r="H640" t="s">
        <v>1738</v>
      </c>
      <c r="I640" t="s">
        <v>2737</v>
      </c>
    </row>
    <row r="641" spans="6:9" x14ac:dyDescent="0.25">
      <c r="F641" t="s">
        <v>3738</v>
      </c>
      <c r="G641" t="s">
        <v>740</v>
      </c>
      <c r="H641" t="s">
        <v>1739</v>
      </c>
      <c r="I641" t="s">
        <v>2738</v>
      </c>
    </row>
    <row r="642" spans="6:9" x14ac:dyDescent="0.25">
      <c r="F642" t="s">
        <v>3739</v>
      </c>
      <c r="G642" t="s">
        <v>741</v>
      </c>
      <c r="H642" t="s">
        <v>1740</v>
      </c>
      <c r="I642" t="s">
        <v>2739</v>
      </c>
    </row>
    <row r="643" spans="6:9" x14ac:dyDescent="0.25">
      <c r="F643" t="s">
        <v>3740</v>
      </c>
      <c r="G643" t="s">
        <v>742</v>
      </c>
      <c r="H643" t="s">
        <v>1741</v>
      </c>
      <c r="I643" t="s">
        <v>2740</v>
      </c>
    </row>
    <row r="644" spans="6:9" x14ac:dyDescent="0.25">
      <c r="F644" t="s">
        <v>3741</v>
      </c>
      <c r="G644" t="s">
        <v>743</v>
      </c>
      <c r="H644" t="s">
        <v>1742</v>
      </c>
      <c r="I644" t="s">
        <v>2741</v>
      </c>
    </row>
    <row r="645" spans="6:9" x14ac:dyDescent="0.25">
      <c r="F645" t="s">
        <v>3742</v>
      </c>
      <c r="G645" t="s">
        <v>744</v>
      </c>
      <c r="H645" t="s">
        <v>1743</v>
      </c>
      <c r="I645" t="s">
        <v>2742</v>
      </c>
    </row>
    <row r="646" spans="6:9" x14ac:dyDescent="0.25">
      <c r="F646" t="s">
        <v>3743</v>
      </c>
      <c r="G646" t="s">
        <v>745</v>
      </c>
      <c r="H646" t="s">
        <v>1744</v>
      </c>
      <c r="I646" t="s">
        <v>2743</v>
      </c>
    </row>
    <row r="647" spans="6:9" x14ac:dyDescent="0.25">
      <c r="F647" t="s">
        <v>3744</v>
      </c>
      <c r="G647" t="s">
        <v>746</v>
      </c>
      <c r="H647" t="s">
        <v>1745</v>
      </c>
      <c r="I647" t="s">
        <v>2744</v>
      </c>
    </row>
    <row r="648" spans="6:9" x14ac:dyDescent="0.25">
      <c r="F648" t="s">
        <v>3745</v>
      </c>
      <c r="G648" t="s">
        <v>747</v>
      </c>
      <c r="H648" t="s">
        <v>1746</v>
      </c>
      <c r="I648" t="s">
        <v>2745</v>
      </c>
    </row>
    <row r="649" spans="6:9" x14ac:dyDescent="0.25">
      <c r="F649" t="s">
        <v>3746</v>
      </c>
      <c r="G649" t="s">
        <v>748</v>
      </c>
      <c r="H649" t="s">
        <v>1747</v>
      </c>
      <c r="I649" t="s">
        <v>2746</v>
      </c>
    </row>
    <row r="650" spans="6:9" x14ac:dyDescent="0.25">
      <c r="F650" t="s">
        <v>3747</v>
      </c>
      <c r="G650" t="s">
        <v>749</v>
      </c>
      <c r="H650" t="s">
        <v>1748</v>
      </c>
      <c r="I650" t="s">
        <v>2747</v>
      </c>
    </row>
    <row r="651" spans="6:9" x14ac:dyDescent="0.25">
      <c r="F651" t="s">
        <v>3748</v>
      </c>
      <c r="G651" t="s">
        <v>750</v>
      </c>
      <c r="H651" t="s">
        <v>1749</v>
      </c>
      <c r="I651" t="s">
        <v>2748</v>
      </c>
    </row>
    <row r="652" spans="6:9" x14ac:dyDescent="0.25">
      <c r="F652" t="s">
        <v>3749</v>
      </c>
      <c r="G652" t="s">
        <v>751</v>
      </c>
      <c r="H652" t="s">
        <v>1750</v>
      </c>
      <c r="I652" t="s">
        <v>2749</v>
      </c>
    </row>
    <row r="653" spans="6:9" x14ac:dyDescent="0.25">
      <c r="F653" t="s">
        <v>3750</v>
      </c>
      <c r="G653" t="s">
        <v>752</v>
      </c>
      <c r="H653" t="s">
        <v>1751</v>
      </c>
      <c r="I653" t="s">
        <v>2750</v>
      </c>
    </row>
    <row r="654" spans="6:9" x14ac:dyDescent="0.25">
      <c r="F654" t="s">
        <v>3751</v>
      </c>
      <c r="G654" t="s">
        <v>753</v>
      </c>
      <c r="H654" t="s">
        <v>1752</v>
      </c>
      <c r="I654" t="s">
        <v>2751</v>
      </c>
    </row>
    <row r="655" spans="6:9" x14ac:dyDescent="0.25">
      <c r="F655" t="s">
        <v>3752</v>
      </c>
      <c r="G655" t="s">
        <v>754</v>
      </c>
      <c r="H655" t="s">
        <v>1753</v>
      </c>
      <c r="I655" t="s">
        <v>2752</v>
      </c>
    </row>
    <row r="656" spans="6:9" x14ac:dyDescent="0.25">
      <c r="F656" t="s">
        <v>3753</v>
      </c>
      <c r="G656" t="s">
        <v>755</v>
      </c>
      <c r="H656" t="s">
        <v>1754</v>
      </c>
      <c r="I656" t="s">
        <v>2753</v>
      </c>
    </row>
    <row r="657" spans="6:9" x14ac:dyDescent="0.25">
      <c r="F657" t="s">
        <v>3754</v>
      </c>
      <c r="G657" t="s">
        <v>756</v>
      </c>
      <c r="H657" t="s">
        <v>1755</v>
      </c>
      <c r="I657" t="s">
        <v>2754</v>
      </c>
    </row>
    <row r="658" spans="6:9" x14ac:dyDescent="0.25">
      <c r="F658" t="s">
        <v>3755</v>
      </c>
      <c r="G658" t="s">
        <v>757</v>
      </c>
      <c r="H658" t="s">
        <v>1756</v>
      </c>
      <c r="I658" t="s">
        <v>2755</v>
      </c>
    </row>
    <row r="659" spans="6:9" x14ac:dyDescent="0.25">
      <c r="F659" t="s">
        <v>3756</v>
      </c>
      <c r="G659" t="s">
        <v>758</v>
      </c>
      <c r="H659" t="s">
        <v>1757</v>
      </c>
      <c r="I659" t="s">
        <v>2756</v>
      </c>
    </row>
    <row r="660" spans="6:9" x14ac:dyDescent="0.25">
      <c r="F660" t="s">
        <v>3757</v>
      </c>
      <c r="G660" t="s">
        <v>759</v>
      </c>
      <c r="H660" t="s">
        <v>1758</v>
      </c>
      <c r="I660" t="s">
        <v>2757</v>
      </c>
    </row>
    <row r="661" spans="6:9" x14ac:dyDescent="0.25">
      <c r="F661" t="s">
        <v>3758</v>
      </c>
      <c r="G661" t="s">
        <v>760</v>
      </c>
      <c r="H661" t="s">
        <v>1759</v>
      </c>
      <c r="I661" t="s">
        <v>2758</v>
      </c>
    </row>
    <row r="662" spans="6:9" x14ac:dyDescent="0.25">
      <c r="F662" t="s">
        <v>3759</v>
      </c>
      <c r="G662" t="s">
        <v>761</v>
      </c>
      <c r="H662" t="s">
        <v>1760</v>
      </c>
      <c r="I662" t="s">
        <v>2759</v>
      </c>
    </row>
    <row r="663" spans="6:9" x14ac:dyDescent="0.25">
      <c r="F663" t="s">
        <v>3760</v>
      </c>
      <c r="G663" t="s">
        <v>762</v>
      </c>
      <c r="H663" t="s">
        <v>1761</v>
      </c>
      <c r="I663" t="s">
        <v>2760</v>
      </c>
    </row>
    <row r="664" spans="6:9" x14ac:dyDescent="0.25">
      <c r="F664" t="s">
        <v>3761</v>
      </c>
      <c r="G664" t="s">
        <v>763</v>
      </c>
      <c r="H664" t="s">
        <v>1762</v>
      </c>
      <c r="I664" t="s">
        <v>2761</v>
      </c>
    </row>
    <row r="665" spans="6:9" x14ac:dyDescent="0.25">
      <c r="F665" t="s">
        <v>3762</v>
      </c>
      <c r="G665" t="s">
        <v>764</v>
      </c>
      <c r="H665" t="s">
        <v>1763</v>
      </c>
      <c r="I665" t="s">
        <v>2762</v>
      </c>
    </row>
    <row r="666" spans="6:9" x14ac:dyDescent="0.25">
      <c r="F666" t="s">
        <v>3763</v>
      </c>
      <c r="G666" t="s">
        <v>765</v>
      </c>
      <c r="H666" t="s">
        <v>1764</v>
      </c>
      <c r="I666" t="s">
        <v>2763</v>
      </c>
    </row>
    <row r="667" spans="6:9" x14ac:dyDescent="0.25">
      <c r="F667" t="s">
        <v>3764</v>
      </c>
      <c r="G667" t="s">
        <v>766</v>
      </c>
      <c r="H667" t="s">
        <v>1765</v>
      </c>
      <c r="I667" t="s">
        <v>2764</v>
      </c>
    </row>
    <row r="668" spans="6:9" x14ac:dyDescent="0.25">
      <c r="F668" t="s">
        <v>3765</v>
      </c>
      <c r="G668" t="s">
        <v>767</v>
      </c>
      <c r="H668" t="s">
        <v>1766</v>
      </c>
      <c r="I668" t="s">
        <v>2765</v>
      </c>
    </row>
    <row r="669" spans="6:9" x14ac:dyDescent="0.25">
      <c r="F669" t="s">
        <v>3766</v>
      </c>
      <c r="G669" t="s">
        <v>768</v>
      </c>
      <c r="H669" t="s">
        <v>1767</v>
      </c>
      <c r="I669" t="s">
        <v>2766</v>
      </c>
    </row>
    <row r="670" spans="6:9" x14ac:dyDescent="0.25">
      <c r="F670" t="s">
        <v>3767</v>
      </c>
      <c r="G670" t="s">
        <v>769</v>
      </c>
      <c r="H670" t="s">
        <v>1768</v>
      </c>
      <c r="I670" t="s">
        <v>2767</v>
      </c>
    </row>
    <row r="671" spans="6:9" x14ac:dyDescent="0.25">
      <c r="F671" t="s">
        <v>3768</v>
      </c>
      <c r="G671" t="s">
        <v>770</v>
      </c>
      <c r="H671" t="s">
        <v>1769</v>
      </c>
      <c r="I671" t="s">
        <v>2768</v>
      </c>
    </row>
    <row r="672" spans="6:9" x14ac:dyDescent="0.25">
      <c r="F672" t="s">
        <v>3769</v>
      </c>
      <c r="G672" t="s">
        <v>771</v>
      </c>
      <c r="H672" t="s">
        <v>1770</v>
      </c>
      <c r="I672" t="s">
        <v>2769</v>
      </c>
    </row>
    <row r="673" spans="6:9" x14ac:dyDescent="0.25">
      <c r="F673" t="s">
        <v>3770</v>
      </c>
      <c r="G673" t="s">
        <v>772</v>
      </c>
      <c r="H673" t="s">
        <v>1771</v>
      </c>
      <c r="I673" t="s">
        <v>2770</v>
      </c>
    </row>
    <row r="674" spans="6:9" x14ac:dyDescent="0.25">
      <c r="F674" t="s">
        <v>3771</v>
      </c>
      <c r="G674" t="s">
        <v>773</v>
      </c>
      <c r="H674" t="s">
        <v>1772</v>
      </c>
      <c r="I674" t="s">
        <v>2771</v>
      </c>
    </row>
    <row r="675" spans="6:9" x14ac:dyDescent="0.25">
      <c r="F675" t="s">
        <v>3772</v>
      </c>
      <c r="G675" t="s">
        <v>774</v>
      </c>
      <c r="H675" t="s">
        <v>1773</v>
      </c>
      <c r="I675" t="s">
        <v>2772</v>
      </c>
    </row>
    <row r="676" spans="6:9" x14ac:dyDescent="0.25">
      <c r="F676" t="s">
        <v>3773</v>
      </c>
      <c r="G676" t="s">
        <v>775</v>
      </c>
      <c r="H676" t="s">
        <v>1774</v>
      </c>
      <c r="I676" t="s">
        <v>2773</v>
      </c>
    </row>
    <row r="677" spans="6:9" x14ac:dyDescent="0.25">
      <c r="F677" t="s">
        <v>3774</v>
      </c>
      <c r="G677" t="s">
        <v>776</v>
      </c>
      <c r="H677" t="s">
        <v>1775</v>
      </c>
      <c r="I677" t="s">
        <v>2774</v>
      </c>
    </row>
    <row r="678" spans="6:9" x14ac:dyDescent="0.25">
      <c r="F678" t="s">
        <v>3775</v>
      </c>
      <c r="G678" t="s">
        <v>777</v>
      </c>
      <c r="H678" t="s">
        <v>1776</v>
      </c>
      <c r="I678" t="s">
        <v>2775</v>
      </c>
    </row>
    <row r="679" spans="6:9" x14ac:dyDescent="0.25">
      <c r="F679" t="s">
        <v>3776</v>
      </c>
      <c r="G679" t="s">
        <v>778</v>
      </c>
      <c r="H679" t="s">
        <v>1777</v>
      </c>
      <c r="I679" t="s">
        <v>2776</v>
      </c>
    </row>
    <row r="680" spans="6:9" x14ac:dyDescent="0.25">
      <c r="F680" t="s">
        <v>3777</v>
      </c>
      <c r="G680" t="s">
        <v>779</v>
      </c>
      <c r="H680" t="s">
        <v>1778</v>
      </c>
      <c r="I680" t="s">
        <v>2777</v>
      </c>
    </row>
    <row r="681" spans="6:9" x14ac:dyDescent="0.25">
      <c r="F681" t="s">
        <v>3778</v>
      </c>
      <c r="G681" t="s">
        <v>780</v>
      </c>
      <c r="H681" t="s">
        <v>1779</v>
      </c>
      <c r="I681" t="s">
        <v>2778</v>
      </c>
    </row>
    <row r="682" spans="6:9" x14ac:dyDescent="0.25">
      <c r="F682" t="s">
        <v>3779</v>
      </c>
      <c r="G682" t="s">
        <v>781</v>
      </c>
      <c r="H682" t="s">
        <v>1780</v>
      </c>
      <c r="I682" t="s">
        <v>2779</v>
      </c>
    </row>
    <row r="683" spans="6:9" x14ac:dyDescent="0.25">
      <c r="F683" t="s">
        <v>3780</v>
      </c>
      <c r="G683" t="s">
        <v>782</v>
      </c>
      <c r="H683" t="s">
        <v>1781</v>
      </c>
      <c r="I683" t="s">
        <v>2780</v>
      </c>
    </row>
    <row r="684" spans="6:9" x14ac:dyDescent="0.25">
      <c r="F684" t="s">
        <v>3781</v>
      </c>
      <c r="G684" t="s">
        <v>783</v>
      </c>
      <c r="H684" t="s">
        <v>1782</v>
      </c>
      <c r="I684" t="s">
        <v>2781</v>
      </c>
    </row>
    <row r="685" spans="6:9" x14ac:dyDescent="0.25">
      <c r="F685" t="s">
        <v>3782</v>
      </c>
      <c r="G685" t="s">
        <v>784</v>
      </c>
      <c r="H685" t="s">
        <v>1783</v>
      </c>
      <c r="I685" t="s">
        <v>2782</v>
      </c>
    </row>
    <row r="686" spans="6:9" x14ac:dyDescent="0.25">
      <c r="F686" t="s">
        <v>3783</v>
      </c>
      <c r="G686" t="s">
        <v>785</v>
      </c>
      <c r="H686" t="s">
        <v>1784</v>
      </c>
      <c r="I686" t="s">
        <v>2783</v>
      </c>
    </row>
    <row r="687" spans="6:9" x14ac:dyDescent="0.25">
      <c r="F687" t="s">
        <v>3784</v>
      </c>
      <c r="G687" t="s">
        <v>786</v>
      </c>
      <c r="H687" t="s">
        <v>1785</v>
      </c>
      <c r="I687" t="s">
        <v>2784</v>
      </c>
    </row>
    <row r="688" spans="6:9" x14ac:dyDescent="0.25">
      <c r="F688" t="s">
        <v>3785</v>
      </c>
      <c r="G688" t="s">
        <v>787</v>
      </c>
      <c r="H688" t="s">
        <v>1786</v>
      </c>
      <c r="I688" t="s">
        <v>2785</v>
      </c>
    </row>
    <row r="689" spans="6:9" x14ac:dyDescent="0.25">
      <c r="F689" t="s">
        <v>3786</v>
      </c>
      <c r="G689" t="s">
        <v>788</v>
      </c>
      <c r="H689" t="s">
        <v>1787</v>
      </c>
      <c r="I689" t="s">
        <v>2786</v>
      </c>
    </row>
    <row r="690" spans="6:9" x14ac:dyDescent="0.25">
      <c r="F690" t="s">
        <v>3787</v>
      </c>
      <c r="G690" t="s">
        <v>789</v>
      </c>
      <c r="H690" t="s">
        <v>1788</v>
      </c>
      <c r="I690" t="s">
        <v>2787</v>
      </c>
    </row>
    <row r="691" spans="6:9" x14ac:dyDescent="0.25">
      <c r="F691" t="s">
        <v>3788</v>
      </c>
      <c r="G691" t="s">
        <v>790</v>
      </c>
      <c r="H691" t="s">
        <v>1789</v>
      </c>
      <c r="I691" t="s">
        <v>2788</v>
      </c>
    </row>
    <row r="692" spans="6:9" x14ac:dyDescent="0.25">
      <c r="F692" t="s">
        <v>3789</v>
      </c>
      <c r="G692" t="s">
        <v>791</v>
      </c>
      <c r="H692" t="s">
        <v>1790</v>
      </c>
      <c r="I692" t="s">
        <v>2789</v>
      </c>
    </row>
    <row r="693" spans="6:9" x14ac:dyDescent="0.25">
      <c r="F693" t="s">
        <v>3790</v>
      </c>
      <c r="G693" t="s">
        <v>792</v>
      </c>
      <c r="H693" t="s">
        <v>1791</v>
      </c>
      <c r="I693" t="s">
        <v>2790</v>
      </c>
    </row>
    <row r="694" spans="6:9" x14ac:dyDescent="0.25">
      <c r="F694" t="s">
        <v>3791</v>
      </c>
      <c r="G694" t="s">
        <v>793</v>
      </c>
      <c r="H694" t="s">
        <v>1792</v>
      </c>
      <c r="I694" t="s">
        <v>2791</v>
      </c>
    </row>
    <row r="695" spans="6:9" x14ac:dyDescent="0.25">
      <c r="F695" t="s">
        <v>3792</v>
      </c>
      <c r="G695" t="s">
        <v>794</v>
      </c>
      <c r="H695" t="s">
        <v>1793</v>
      </c>
      <c r="I695" t="s">
        <v>2792</v>
      </c>
    </row>
    <row r="696" spans="6:9" x14ac:dyDescent="0.25">
      <c r="F696" t="s">
        <v>3793</v>
      </c>
      <c r="G696" t="s">
        <v>795</v>
      </c>
      <c r="H696" t="s">
        <v>1794</v>
      </c>
      <c r="I696" t="s">
        <v>2793</v>
      </c>
    </row>
    <row r="697" spans="6:9" x14ac:dyDescent="0.25">
      <c r="F697" t="s">
        <v>3794</v>
      </c>
      <c r="G697" t="s">
        <v>796</v>
      </c>
      <c r="H697" t="s">
        <v>1795</v>
      </c>
      <c r="I697" t="s">
        <v>2794</v>
      </c>
    </row>
    <row r="698" spans="6:9" x14ac:dyDescent="0.25">
      <c r="F698" t="s">
        <v>3795</v>
      </c>
      <c r="G698" t="s">
        <v>797</v>
      </c>
      <c r="H698" t="s">
        <v>1796</v>
      </c>
      <c r="I698" t="s">
        <v>2795</v>
      </c>
    </row>
    <row r="699" spans="6:9" x14ac:dyDescent="0.25">
      <c r="F699" t="s">
        <v>3796</v>
      </c>
      <c r="G699" t="s">
        <v>798</v>
      </c>
      <c r="H699" t="s">
        <v>1797</v>
      </c>
      <c r="I699" t="s">
        <v>2796</v>
      </c>
    </row>
    <row r="700" spans="6:9" x14ac:dyDescent="0.25">
      <c r="F700" t="s">
        <v>3797</v>
      </c>
      <c r="G700" t="s">
        <v>799</v>
      </c>
      <c r="H700" t="s">
        <v>1798</v>
      </c>
      <c r="I700" t="s">
        <v>2797</v>
      </c>
    </row>
    <row r="701" spans="6:9" x14ac:dyDescent="0.25">
      <c r="F701" t="s">
        <v>3798</v>
      </c>
      <c r="G701" t="s">
        <v>800</v>
      </c>
      <c r="H701" t="s">
        <v>1799</v>
      </c>
      <c r="I701" t="s">
        <v>2798</v>
      </c>
    </row>
    <row r="702" spans="6:9" x14ac:dyDescent="0.25">
      <c r="F702" t="s">
        <v>3799</v>
      </c>
      <c r="G702" t="s">
        <v>801</v>
      </c>
      <c r="H702" t="s">
        <v>1800</v>
      </c>
      <c r="I702" t="s">
        <v>2799</v>
      </c>
    </row>
    <row r="703" spans="6:9" x14ac:dyDescent="0.25">
      <c r="F703" t="s">
        <v>3800</v>
      </c>
      <c r="G703" t="s">
        <v>802</v>
      </c>
      <c r="H703" t="s">
        <v>1801</v>
      </c>
      <c r="I703" t="s">
        <v>2800</v>
      </c>
    </row>
    <row r="704" spans="6:9" x14ac:dyDescent="0.25">
      <c r="F704" t="s">
        <v>3801</v>
      </c>
      <c r="G704" t="s">
        <v>803</v>
      </c>
      <c r="H704" t="s">
        <v>1802</v>
      </c>
      <c r="I704" t="s">
        <v>2801</v>
      </c>
    </row>
    <row r="705" spans="6:9" x14ac:dyDescent="0.25">
      <c r="F705" t="s">
        <v>3802</v>
      </c>
      <c r="G705" t="s">
        <v>804</v>
      </c>
      <c r="H705" t="s">
        <v>1803</v>
      </c>
      <c r="I705" t="s">
        <v>2802</v>
      </c>
    </row>
    <row r="706" spans="6:9" x14ac:dyDescent="0.25">
      <c r="F706" t="s">
        <v>3803</v>
      </c>
      <c r="G706" t="s">
        <v>805</v>
      </c>
      <c r="H706" t="s">
        <v>1804</v>
      </c>
      <c r="I706" t="s">
        <v>2803</v>
      </c>
    </row>
    <row r="707" spans="6:9" x14ac:dyDescent="0.25">
      <c r="F707" t="s">
        <v>3804</v>
      </c>
      <c r="G707" t="s">
        <v>806</v>
      </c>
      <c r="H707" t="s">
        <v>1805</v>
      </c>
      <c r="I707" t="s">
        <v>2804</v>
      </c>
    </row>
    <row r="708" spans="6:9" x14ac:dyDescent="0.25">
      <c r="F708" t="s">
        <v>3805</v>
      </c>
      <c r="G708" t="s">
        <v>807</v>
      </c>
      <c r="H708" t="s">
        <v>1806</v>
      </c>
      <c r="I708" t="s">
        <v>2805</v>
      </c>
    </row>
    <row r="709" spans="6:9" x14ac:dyDescent="0.25">
      <c r="F709" t="s">
        <v>3806</v>
      </c>
      <c r="G709" t="s">
        <v>808</v>
      </c>
      <c r="H709" t="s">
        <v>1807</v>
      </c>
      <c r="I709" t="s">
        <v>2806</v>
      </c>
    </row>
    <row r="710" spans="6:9" x14ac:dyDescent="0.25">
      <c r="F710" t="s">
        <v>3807</v>
      </c>
      <c r="G710" t="s">
        <v>809</v>
      </c>
      <c r="H710" t="s">
        <v>1808</v>
      </c>
      <c r="I710" t="s">
        <v>2807</v>
      </c>
    </row>
    <row r="711" spans="6:9" x14ac:dyDescent="0.25">
      <c r="F711" t="s">
        <v>3808</v>
      </c>
      <c r="G711" t="s">
        <v>810</v>
      </c>
      <c r="H711" t="s">
        <v>1809</v>
      </c>
      <c r="I711" t="s">
        <v>2808</v>
      </c>
    </row>
    <row r="712" spans="6:9" x14ac:dyDescent="0.25">
      <c r="F712" t="s">
        <v>3809</v>
      </c>
      <c r="G712" t="s">
        <v>811</v>
      </c>
      <c r="H712" t="s">
        <v>1810</v>
      </c>
      <c r="I712" t="s">
        <v>2809</v>
      </c>
    </row>
    <row r="713" spans="6:9" x14ac:dyDescent="0.25">
      <c r="F713" t="s">
        <v>3810</v>
      </c>
      <c r="G713" t="s">
        <v>812</v>
      </c>
      <c r="H713" t="s">
        <v>1811</v>
      </c>
      <c r="I713" t="s">
        <v>2810</v>
      </c>
    </row>
    <row r="714" spans="6:9" x14ac:dyDescent="0.25">
      <c r="F714" t="s">
        <v>3811</v>
      </c>
      <c r="G714" t="s">
        <v>813</v>
      </c>
      <c r="H714" t="s">
        <v>1812</v>
      </c>
      <c r="I714" t="s">
        <v>2811</v>
      </c>
    </row>
    <row r="715" spans="6:9" x14ac:dyDescent="0.25">
      <c r="F715" t="s">
        <v>3812</v>
      </c>
      <c r="G715" t="s">
        <v>814</v>
      </c>
      <c r="H715" t="s">
        <v>1813</v>
      </c>
      <c r="I715" t="s">
        <v>2812</v>
      </c>
    </row>
    <row r="716" spans="6:9" x14ac:dyDescent="0.25">
      <c r="F716" t="s">
        <v>3813</v>
      </c>
      <c r="G716" t="s">
        <v>815</v>
      </c>
      <c r="H716" t="s">
        <v>1814</v>
      </c>
      <c r="I716" t="s">
        <v>2813</v>
      </c>
    </row>
    <row r="717" spans="6:9" x14ac:dyDescent="0.25">
      <c r="F717" t="s">
        <v>3814</v>
      </c>
      <c r="G717" t="s">
        <v>816</v>
      </c>
      <c r="H717" t="s">
        <v>1815</v>
      </c>
      <c r="I717" t="s">
        <v>2814</v>
      </c>
    </row>
    <row r="718" spans="6:9" x14ac:dyDescent="0.25">
      <c r="F718" t="s">
        <v>3815</v>
      </c>
      <c r="G718" t="s">
        <v>817</v>
      </c>
      <c r="H718" t="s">
        <v>1816</v>
      </c>
      <c r="I718" t="s">
        <v>2815</v>
      </c>
    </row>
    <row r="719" spans="6:9" x14ac:dyDescent="0.25">
      <c r="F719" t="s">
        <v>3816</v>
      </c>
      <c r="G719" t="s">
        <v>818</v>
      </c>
      <c r="H719" t="s">
        <v>1817</v>
      </c>
      <c r="I719" t="s">
        <v>2816</v>
      </c>
    </row>
    <row r="720" spans="6:9" x14ac:dyDescent="0.25">
      <c r="F720" t="s">
        <v>3817</v>
      </c>
      <c r="G720" t="s">
        <v>819</v>
      </c>
      <c r="H720" t="s">
        <v>1818</v>
      </c>
      <c r="I720" t="s">
        <v>2817</v>
      </c>
    </row>
    <row r="721" spans="6:9" x14ac:dyDescent="0.25">
      <c r="F721" t="s">
        <v>3818</v>
      </c>
      <c r="G721" t="s">
        <v>820</v>
      </c>
      <c r="H721" t="s">
        <v>1819</v>
      </c>
      <c r="I721" t="s">
        <v>2818</v>
      </c>
    </row>
    <row r="722" spans="6:9" x14ac:dyDescent="0.25">
      <c r="F722" t="s">
        <v>3819</v>
      </c>
      <c r="G722" t="s">
        <v>821</v>
      </c>
      <c r="H722" t="s">
        <v>1820</v>
      </c>
      <c r="I722" t="s">
        <v>2819</v>
      </c>
    </row>
    <row r="723" spans="6:9" x14ac:dyDescent="0.25">
      <c r="F723" t="s">
        <v>3820</v>
      </c>
      <c r="G723" t="s">
        <v>822</v>
      </c>
      <c r="H723" t="s">
        <v>1821</v>
      </c>
      <c r="I723" t="s">
        <v>2820</v>
      </c>
    </row>
    <row r="724" spans="6:9" x14ac:dyDescent="0.25">
      <c r="F724" t="s">
        <v>3821</v>
      </c>
      <c r="G724" t="s">
        <v>823</v>
      </c>
      <c r="H724" t="s">
        <v>1822</v>
      </c>
      <c r="I724" t="s">
        <v>2821</v>
      </c>
    </row>
    <row r="725" spans="6:9" x14ac:dyDescent="0.25">
      <c r="F725" t="s">
        <v>3822</v>
      </c>
      <c r="G725" t="s">
        <v>824</v>
      </c>
      <c r="H725" t="s">
        <v>1823</v>
      </c>
      <c r="I725" t="s">
        <v>2822</v>
      </c>
    </row>
    <row r="726" spans="6:9" x14ac:dyDescent="0.25">
      <c r="F726" t="s">
        <v>3823</v>
      </c>
      <c r="G726" t="s">
        <v>825</v>
      </c>
      <c r="H726" t="s">
        <v>1824</v>
      </c>
      <c r="I726" t="s">
        <v>2823</v>
      </c>
    </row>
    <row r="727" spans="6:9" x14ac:dyDescent="0.25">
      <c r="F727" t="s">
        <v>3824</v>
      </c>
      <c r="G727" t="s">
        <v>826</v>
      </c>
      <c r="H727" t="s">
        <v>1825</v>
      </c>
      <c r="I727" t="s">
        <v>2824</v>
      </c>
    </row>
    <row r="728" spans="6:9" x14ac:dyDescent="0.25">
      <c r="F728" t="s">
        <v>3825</v>
      </c>
      <c r="G728" t="s">
        <v>827</v>
      </c>
      <c r="H728" t="s">
        <v>1826</v>
      </c>
      <c r="I728" t="s">
        <v>2825</v>
      </c>
    </row>
    <row r="729" spans="6:9" x14ac:dyDescent="0.25">
      <c r="F729" t="s">
        <v>3826</v>
      </c>
      <c r="G729" t="s">
        <v>828</v>
      </c>
      <c r="H729" t="s">
        <v>1827</v>
      </c>
      <c r="I729" t="s">
        <v>2826</v>
      </c>
    </row>
    <row r="730" spans="6:9" x14ac:dyDescent="0.25">
      <c r="F730" t="s">
        <v>3827</v>
      </c>
      <c r="G730" t="s">
        <v>829</v>
      </c>
      <c r="H730" t="s">
        <v>1828</v>
      </c>
      <c r="I730" t="s">
        <v>2827</v>
      </c>
    </row>
    <row r="731" spans="6:9" x14ac:dyDescent="0.25">
      <c r="F731" t="s">
        <v>3828</v>
      </c>
      <c r="G731" t="s">
        <v>830</v>
      </c>
      <c r="H731" t="s">
        <v>1829</v>
      </c>
      <c r="I731" t="s">
        <v>2828</v>
      </c>
    </row>
    <row r="732" spans="6:9" x14ac:dyDescent="0.25">
      <c r="F732" t="s">
        <v>3829</v>
      </c>
      <c r="G732" t="s">
        <v>831</v>
      </c>
      <c r="H732" t="s">
        <v>1830</v>
      </c>
      <c r="I732" t="s">
        <v>2829</v>
      </c>
    </row>
    <row r="733" spans="6:9" x14ac:dyDescent="0.25">
      <c r="F733" t="s">
        <v>3830</v>
      </c>
      <c r="G733" t="s">
        <v>832</v>
      </c>
      <c r="H733" t="s">
        <v>1831</v>
      </c>
      <c r="I733" t="s">
        <v>2830</v>
      </c>
    </row>
    <row r="734" spans="6:9" x14ac:dyDescent="0.25">
      <c r="F734" t="s">
        <v>3831</v>
      </c>
      <c r="G734" t="s">
        <v>833</v>
      </c>
      <c r="H734" t="s">
        <v>1832</v>
      </c>
      <c r="I734" t="s">
        <v>2831</v>
      </c>
    </row>
    <row r="735" spans="6:9" x14ac:dyDescent="0.25">
      <c r="F735" t="s">
        <v>3832</v>
      </c>
      <c r="G735" t="s">
        <v>834</v>
      </c>
      <c r="H735" t="s">
        <v>1833</v>
      </c>
      <c r="I735" t="s">
        <v>2832</v>
      </c>
    </row>
    <row r="736" spans="6:9" x14ac:dyDescent="0.25">
      <c r="F736" t="s">
        <v>3833</v>
      </c>
      <c r="G736" t="s">
        <v>835</v>
      </c>
      <c r="H736" t="s">
        <v>1834</v>
      </c>
      <c r="I736" t="s">
        <v>2833</v>
      </c>
    </row>
    <row r="737" spans="6:9" x14ac:dyDescent="0.25">
      <c r="F737" t="s">
        <v>3834</v>
      </c>
      <c r="G737" t="s">
        <v>836</v>
      </c>
      <c r="H737" t="s">
        <v>1835</v>
      </c>
      <c r="I737" t="s">
        <v>2834</v>
      </c>
    </row>
    <row r="738" spans="6:9" x14ac:dyDescent="0.25">
      <c r="F738" t="s">
        <v>3835</v>
      </c>
      <c r="G738" t="s">
        <v>837</v>
      </c>
      <c r="H738" t="s">
        <v>1836</v>
      </c>
      <c r="I738" t="s">
        <v>2835</v>
      </c>
    </row>
    <row r="739" spans="6:9" x14ac:dyDescent="0.25">
      <c r="F739" t="s">
        <v>3836</v>
      </c>
      <c r="G739" t="s">
        <v>838</v>
      </c>
      <c r="H739" t="s">
        <v>1837</v>
      </c>
      <c r="I739" t="s">
        <v>2836</v>
      </c>
    </row>
    <row r="740" spans="6:9" x14ac:dyDescent="0.25">
      <c r="F740" t="s">
        <v>3837</v>
      </c>
      <c r="G740" t="s">
        <v>839</v>
      </c>
      <c r="H740" t="s">
        <v>1838</v>
      </c>
      <c r="I740" t="s">
        <v>2837</v>
      </c>
    </row>
    <row r="741" spans="6:9" x14ac:dyDescent="0.25">
      <c r="F741" t="s">
        <v>3838</v>
      </c>
      <c r="G741" t="s">
        <v>840</v>
      </c>
      <c r="H741" t="s">
        <v>1839</v>
      </c>
      <c r="I741" t="s">
        <v>2838</v>
      </c>
    </row>
    <row r="742" spans="6:9" x14ac:dyDescent="0.25">
      <c r="F742" t="s">
        <v>3839</v>
      </c>
      <c r="G742" t="s">
        <v>841</v>
      </c>
      <c r="H742" t="s">
        <v>1840</v>
      </c>
      <c r="I742" t="s">
        <v>2839</v>
      </c>
    </row>
    <row r="743" spans="6:9" x14ac:dyDescent="0.25">
      <c r="F743" t="s">
        <v>3840</v>
      </c>
      <c r="G743" t="s">
        <v>842</v>
      </c>
      <c r="H743" t="s">
        <v>1841</v>
      </c>
      <c r="I743" t="s">
        <v>2840</v>
      </c>
    </row>
    <row r="744" spans="6:9" x14ac:dyDescent="0.25">
      <c r="F744" t="s">
        <v>3841</v>
      </c>
      <c r="G744" t="s">
        <v>843</v>
      </c>
      <c r="H744" t="s">
        <v>1842</v>
      </c>
      <c r="I744" t="s">
        <v>2841</v>
      </c>
    </row>
    <row r="745" spans="6:9" x14ac:dyDescent="0.25">
      <c r="F745" t="s">
        <v>3842</v>
      </c>
      <c r="G745" t="s">
        <v>844</v>
      </c>
      <c r="H745" t="s">
        <v>1843</v>
      </c>
      <c r="I745" t="s">
        <v>2842</v>
      </c>
    </row>
    <row r="746" spans="6:9" x14ac:dyDescent="0.25">
      <c r="F746" t="s">
        <v>3843</v>
      </c>
      <c r="G746" t="s">
        <v>845</v>
      </c>
      <c r="H746" t="s">
        <v>1844</v>
      </c>
      <c r="I746" t="s">
        <v>2843</v>
      </c>
    </row>
    <row r="747" spans="6:9" x14ac:dyDescent="0.25">
      <c r="F747" t="s">
        <v>3844</v>
      </c>
      <c r="G747" t="s">
        <v>846</v>
      </c>
      <c r="H747" t="s">
        <v>1845</v>
      </c>
      <c r="I747" t="s">
        <v>2844</v>
      </c>
    </row>
    <row r="748" spans="6:9" x14ac:dyDescent="0.25">
      <c r="F748" t="s">
        <v>3845</v>
      </c>
      <c r="G748" t="s">
        <v>847</v>
      </c>
      <c r="H748" t="s">
        <v>1846</v>
      </c>
      <c r="I748" t="s">
        <v>2845</v>
      </c>
    </row>
    <row r="749" spans="6:9" x14ac:dyDescent="0.25">
      <c r="F749" t="s">
        <v>3846</v>
      </c>
      <c r="G749" t="s">
        <v>848</v>
      </c>
      <c r="H749" t="s">
        <v>1847</v>
      </c>
      <c r="I749" t="s">
        <v>2846</v>
      </c>
    </row>
    <row r="750" spans="6:9" x14ac:dyDescent="0.25">
      <c r="F750" t="s">
        <v>3847</v>
      </c>
      <c r="G750" t="s">
        <v>849</v>
      </c>
      <c r="H750" t="s">
        <v>1848</v>
      </c>
      <c r="I750" t="s">
        <v>2847</v>
      </c>
    </row>
    <row r="751" spans="6:9" x14ac:dyDescent="0.25">
      <c r="F751" t="s">
        <v>3848</v>
      </c>
      <c r="G751" t="s">
        <v>850</v>
      </c>
      <c r="H751" t="s">
        <v>1849</v>
      </c>
      <c r="I751" t="s">
        <v>2848</v>
      </c>
    </row>
    <row r="752" spans="6:9" x14ac:dyDescent="0.25">
      <c r="F752" t="s">
        <v>3849</v>
      </c>
      <c r="G752" t="s">
        <v>851</v>
      </c>
      <c r="H752" t="s">
        <v>1850</v>
      </c>
      <c r="I752" t="s">
        <v>2849</v>
      </c>
    </row>
    <row r="753" spans="6:9" x14ac:dyDescent="0.25">
      <c r="F753" t="s">
        <v>3850</v>
      </c>
      <c r="G753" t="s">
        <v>852</v>
      </c>
      <c r="H753" t="s">
        <v>1851</v>
      </c>
      <c r="I753" t="s">
        <v>2850</v>
      </c>
    </row>
    <row r="754" spans="6:9" x14ac:dyDescent="0.25">
      <c r="F754" t="s">
        <v>3851</v>
      </c>
      <c r="G754" t="s">
        <v>853</v>
      </c>
      <c r="H754" t="s">
        <v>1852</v>
      </c>
      <c r="I754" t="s">
        <v>2851</v>
      </c>
    </row>
    <row r="755" spans="6:9" x14ac:dyDescent="0.25">
      <c r="F755" t="s">
        <v>3852</v>
      </c>
      <c r="G755" t="s">
        <v>854</v>
      </c>
      <c r="H755" t="s">
        <v>1853</v>
      </c>
      <c r="I755" t="s">
        <v>2852</v>
      </c>
    </row>
    <row r="756" spans="6:9" x14ac:dyDescent="0.25">
      <c r="F756" t="s">
        <v>3853</v>
      </c>
      <c r="G756" t="s">
        <v>855</v>
      </c>
      <c r="H756" t="s">
        <v>1854</v>
      </c>
      <c r="I756" t="s">
        <v>2853</v>
      </c>
    </row>
    <row r="757" spans="6:9" x14ac:dyDescent="0.25">
      <c r="F757" t="s">
        <v>3854</v>
      </c>
      <c r="G757" t="s">
        <v>856</v>
      </c>
      <c r="H757" t="s">
        <v>1855</v>
      </c>
      <c r="I757" t="s">
        <v>2854</v>
      </c>
    </row>
    <row r="758" spans="6:9" x14ac:dyDescent="0.25">
      <c r="F758" t="s">
        <v>3855</v>
      </c>
      <c r="G758" t="s">
        <v>857</v>
      </c>
      <c r="H758" t="s">
        <v>1856</v>
      </c>
      <c r="I758" t="s">
        <v>2855</v>
      </c>
    </row>
    <row r="759" spans="6:9" x14ac:dyDescent="0.25">
      <c r="F759" t="s">
        <v>3856</v>
      </c>
      <c r="G759" t="s">
        <v>858</v>
      </c>
      <c r="H759" t="s">
        <v>1857</v>
      </c>
      <c r="I759" t="s">
        <v>2856</v>
      </c>
    </row>
    <row r="760" spans="6:9" x14ac:dyDescent="0.25">
      <c r="F760" t="s">
        <v>3857</v>
      </c>
      <c r="G760" t="s">
        <v>859</v>
      </c>
      <c r="H760" t="s">
        <v>1858</v>
      </c>
      <c r="I760" t="s">
        <v>2857</v>
      </c>
    </row>
    <row r="761" spans="6:9" x14ac:dyDescent="0.25">
      <c r="F761" t="s">
        <v>3858</v>
      </c>
      <c r="G761" t="s">
        <v>860</v>
      </c>
      <c r="H761" t="s">
        <v>1859</v>
      </c>
      <c r="I761" t="s">
        <v>2858</v>
      </c>
    </row>
    <row r="762" spans="6:9" x14ac:dyDescent="0.25">
      <c r="F762" t="s">
        <v>3859</v>
      </c>
      <c r="G762" t="s">
        <v>861</v>
      </c>
      <c r="H762" t="s">
        <v>1860</v>
      </c>
      <c r="I762" t="s">
        <v>2859</v>
      </c>
    </row>
    <row r="763" spans="6:9" x14ac:dyDescent="0.25">
      <c r="F763" t="s">
        <v>3860</v>
      </c>
      <c r="G763" t="s">
        <v>862</v>
      </c>
      <c r="H763" t="s">
        <v>1861</v>
      </c>
      <c r="I763" t="s">
        <v>2860</v>
      </c>
    </row>
    <row r="764" spans="6:9" x14ac:dyDescent="0.25">
      <c r="F764" t="s">
        <v>3861</v>
      </c>
      <c r="G764" t="s">
        <v>863</v>
      </c>
      <c r="H764" t="s">
        <v>1862</v>
      </c>
      <c r="I764" t="s">
        <v>2861</v>
      </c>
    </row>
    <row r="765" spans="6:9" x14ac:dyDescent="0.25">
      <c r="F765" t="s">
        <v>3862</v>
      </c>
      <c r="G765" t="s">
        <v>864</v>
      </c>
      <c r="H765" t="s">
        <v>1863</v>
      </c>
      <c r="I765" t="s">
        <v>2862</v>
      </c>
    </row>
    <row r="766" spans="6:9" x14ac:dyDescent="0.25">
      <c r="F766" t="s">
        <v>3863</v>
      </c>
      <c r="G766" t="s">
        <v>865</v>
      </c>
      <c r="H766" t="s">
        <v>1864</v>
      </c>
      <c r="I766" t="s">
        <v>2863</v>
      </c>
    </row>
    <row r="767" spans="6:9" x14ac:dyDescent="0.25">
      <c r="F767" t="s">
        <v>3864</v>
      </c>
      <c r="G767" t="s">
        <v>866</v>
      </c>
      <c r="H767" t="s">
        <v>1865</v>
      </c>
      <c r="I767" t="s">
        <v>2864</v>
      </c>
    </row>
    <row r="768" spans="6:9" x14ac:dyDescent="0.25">
      <c r="F768" t="s">
        <v>3865</v>
      </c>
      <c r="G768" t="s">
        <v>867</v>
      </c>
      <c r="H768" t="s">
        <v>1866</v>
      </c>
      <c r="I768" t="s">
        <v>2865</v>
      </c>
    </row>
    <row r="769" spans="6:9" x14ac:dyDescent="0.25">
      <c r="F769" t="s">
        <v>3866</v>
      </c>
      <c r="G769" t="s">
        <v>868</v>
      </c>
      <c r="H769" t="s">
        <v>1867</v>
      </c>
      <c r="I769" t="s">
        <v>2866</v>
      </c>
    </row>
    <row r="770" spans="6:9" x14ac:dyDescent="0.25">
      <c r="F770" t="s">
        <v>3867</v>
      </c>
      <c r="G770" t="s">
        <v>869</v>
      </c>
      <c r="H770" t="s">
        <v>1868</v>
      </c>
      <c r="I770" t="s">
        <v>2867</v>
      </c>
    </row>
    <row r="771" spans="6:9" x14ac:dyDescent="0.25">
      <c r="F771" t="s">
        <v>3868</v>
      </c>
      <c r="G771" t="s">
        <v>870</v>
      </c>
      <c r="H771" t="s">
        <v>1869</v>
      </c>
      <c r="I771" t="s">
        <v>2868</v>
      </c>
    </row>
    <row r="772" spans="6:9" x14ac:dyDescent="0.25">
      <c r="F772" t="s">
        <v>3869</v>
      </c>
      <c r="G772" t="s">
        <v>871</v>
      </c>
      <c r="H772" t="s">
        <v>1870</v>
      </c>
      <c r="I772" t="s">
        <v>2869</v>
      </c>
    </row>
    <row r="773" spans="6:9" x14ac:dyDescent="0.25">
      <c r="F773" t="s">
        <v>3870</v>
      </c>
      <c r="G773" t="s">
        <v>872</v>
      </c>
      <c r="H773" t="s">
        <v>1871</v>
      </c>
      <c r="I773" t="s">
        <v>2870</v>
      </c>
    </row>
    <row r="774" spans="6:9" x14ac:dyDescent="0.25">
      <c r="F774" t="s">
        <v>3871</v>
      </c>
      <c r="G774" t="s">
        <v>873</v>
      </c>
      <c r="H774" t="s">
        <v>1872</v>
      </c>
      <c r="I774" t="s">
        <v>2871</v>
      </c>
    </row>
    <row r="775" spans="6:9" x14ac:dyDescent="0.25">
      <c r="F775" t="s">
        <v>3872</v>
      </c>
      <c r="G775" t="s">
        <v>874</v>
      </c>
      <c r="H775" t="s">
        <v>1873</v>
      </c>
      <c r="I775" t="s">
        <v>2872</v>
      </c>
    </row>
    <row r="776" spans="6:9" x14ac:dyDescent="0.25">
      <c r="F776" t="s">
        <v>3873</v>
      </c>
      <c r="G776" t="s">
        <v>875</v>
      </c>
      <c r="H776" t="s">
        <v>1874</v>
      </c>
      <c r="I776" t="s">
        <v>2873</v>
      </c>
    </row>
    <row r="777" spans="6:9" x14ac:dyDescent="0.25">
      <c r="F777" t="s">
        <v>3874</v>
      </c>
      <c r="G777" t="s">
        <v>876</v>
      </c>
      <c r="H777" t="s">
        <v>1875</v>
      </c>
      <c r="I777" t="s">
        <v>2874</v>
      </c>
    </row>
    <row r="778" spans="6:9" x14ac:dyDescent="0.25">
      <c r="F778" t="s">
        <v>3875</v>
      </c>
      <c r="G778" t="s">
        <v>877</v>
      </c>
      <c r="H778" t="s">
        <v>1876</v>
      </c>
      <c r="I778" t="s">
        <v>2875</v>
      </c>
    </row>
    <row r="779" spans="6:9" x14ac:dyDescent="0.25">
      <c r="F779" t="s">
        <v>3876</v>
      </c>
      <c r="G779" t="s">
        <v>878</v>
      </c>
      <c r="H779" t="s">
        <v>1877</v>
      </c>
      <c r="I779" t="s">
        <v>2876</v>
      </c>
    </row>
    <row r="780" spans="6:9" x14ac:dyDescent="0.25">
      <c r="F780" t="s">
        <v>3877</v>
      </c>
      <c r="G780" t="s">
        <v>879</v>
      </c>
      <c r="H780" t="s">
        <v>1878</v>
      </c>
      <c r="I780" t="s">
        <v>2877</v>
      </c>
    </row>
    <row r="781" spans="6:9" x14ac:dyDescent="0.25">
      <c r="F781" t="s">
        <v>3878</v>
      </c>
      <c r="G781" t="s">
        <v>880</v>
      </c>
      <c r="H781" t="s">
        <v>1879</v>
      </c>
      <c r="I781" t="s">
        <v>2878</v>
      </c>
    </row>
    <row r="782" spans="6:9" x14ac:dyDescent="0.25">
      <c r="F782" t="s">
        <v>3879</v>
      </c>
      <c r="G782" t="s">
        <v>881</v>
      </c>
      <c r="H782" t="s">
        <v>1880</v>
      </c>
      <c r="I782" t="s">
        <v>2879</v>
      </c>
    </row>
    <row r="783" spans="6:9" x14ac:dyDescent="0.25">
      <c r="F783" t="s">
        <v>3880</v>
      </c>
      <c r="G783" t="s">
        <v>882</v>
      </c>
      <c r="H783" t="s">
        <v>1881</v>
      </c>
      <c r="I783" t="s">
        <v>2880</v>
      </c>
    </row>
    <row r="784" spans="6:9" x14ac:dyDescent="0.25">
      <c r="F784" t="s">
        <v>3881</v>
      </c>
      <c r="G784" t="s">
        <v>883</v>
      </c>
      <c r="H784" t="s">
        <v>1882</v>
      </c>
      <c r="I784" t="s">
        <v>2881</v>
      </c>
    </row>
    <row r="785" spans="6:9" x14ac:dyDescent="0.25">
      <c r="F785" t="s">
        <v>3882</v>
      </c>
      <c r="G785" t="s">
        <v>884</v>
      </c>
      <c r="H785" t="s">
        <v>1883</v>
      </c>
      <c r="I785" t="s">
        <v>2882</v>
      </c>
    </row>
    <row r="786" spans="6:9" x14ac:dyDescent="0.25">
      <c r="F786" t="s">
        <v>3883</v>
      </c>
      <c r="G786" t="s">
        <v>885</v>
      </c>
      <c r="H786" t="s">
        <v>1884</v>
      </c>
      <c r="I786" t="s">
        <v>2883</v>
      </c>
    </row>
    <row r="787" spans="6:9" x14ac:dyDescent="0.25">
      <c r="F787" t="s">
        <v>3884</v>
      </c>
      <c r="G787" t="s">
        <v>886</v>
      </c>
      <c r="H787" t="s">
        <v>1885</v>
      </c>
      <c r="I787" t="s">
        <v>2884</v>
      </c>
    </row>
    <row r="788" spans="6:9" x14ac:dyDescent="0.25">
      <c r="F788" t="s">
        <v>3885</v>
      </c>
      <c r="G788" t="s">
        <v>887</v>
      </c>
      <c r="H788" t="s">
        <v>1886</v>
      </c>
      <c r="I788" t="s">
        <v>2885</v>
      </c>
    </row>
    <row r="789" spans="6:9" x14ac:dyDescent="0.25">
      <c r="F789" t="s">
        <v>3886</v>
      </c>
      <c r="G789" t="s">
        <v>888</v>
      </c>
      <c r="H789" t="s">
        <v>1887</v>
      </c>
      <c r="I789" t="s">
        <v>2886</v>
      </c>
    </row>
    <row r="790" spans="6:9" x14ac:dyDescent="0.25">
      <c r="F790" t="s">
        <v>3887</v>
      </c>
      <c r="G790" t="s">
        <v>889</v>
      </c>
      <c r="H790" t="s">
        <v>1888</v>
      </c>
      <c r="I790" t="s">
        <v>2887</v>
      </c>
    </row>
    <row r="791" spans="6:9" x14ac:dyDescent="0.25">
      <c r="F791" t="s">
        <v>3888</v>
      </c>
      <c r="G791" t="s">
        <v>890</v>
      </c>
      <c r="H791" t="s">
        <v>1889</v>
      </c>
      <c r="I791" t="s">
        <v>2888</v>
      </c>
    </row>
    <row r="792" spans="6:9" x14ac:dyDescent="0.25">
      <c r="F792" t="s">
        <v>3889</v>
      </c>
      <c r="G792" t="s">
        <v>891</v>
      </c>
      <c r="H792" t="s">
        <v>1890</v>
      </c>
      <c r="I792" t="s">
        <v>2889</v>
      </c>
    </row>
    <row r="793" spans="6:9" x14ac:dyDescent="0.25">
      <c r="F793" t="s">
        <v>3890</v>
      </c>
      <c r="G793" t="s">
        <v>892</v>
      </c>
      <c r="H793" t="s">
        <v>1891</v>
      </c>
      <c r="I793" t="s">
        <v>2890</v>
      </c>
    </row>
    <row r="794" spans="6:9" x14ac:dyDescent="0.25">
      <c r="F794" t="s">
        <v>3891</v>
      </c>
      <c r="G794" t="s">
        <v>893</v>
      </c>
      <c r="H794" t="s">
        <v>1892</v>
      </c>
      <c r="I794" t="s">
        <v>2891</v>
      </c>
    </row>
    <row r="795" spans="6:9" x14ac:dyDescent="0.25">
      <c r="F795" t="s">
        <v>3892</v>
      </c>
      <c r="G795" t="s">
        <v>894</v>
      </c>
      <c r="H795" t="s">
        <v>1893</v>
      </c>
      <c r="I795" t="s">
        <v>2892</v>
      </c>
    </row>
    <row r="796" spans="6:9" x14ac:dyDescent="0.25">
      <c r="F796" t="s">
        <v>3893</v>
      </c>
      <c r="G796" t="s">
        <v>895</v>
      </c>
      <c r="H796" t="s">
        <v>1894</v>
      </c>
      <c r="I796" t="s">
        <v>2893</v>
      </c>
    </row>
    <row r="797" spans="6:9" x14ac:dyDescent="0.25">
      <c r="F797" t="s">
        <v>3894</v>
      </c>
      <c r="G797" t="s">
        <v>896</v>
      </c>
      <c r="H797" t="s">
        <v>1895</v>
      </c>
      <c r="I797" t="s">
        <v>2894</v>
      </c>
    </row>
    <row r="798" spans="6:9" x14ac:dyDescent="0.25">
      <c r="F798" t="s">
        <v>3895</v>
      </c>
      <c r="G798" t="s">
        <v>897</v>
      </c>
      <c r="H798" t="s">
        <v>1896</v>
      </c>
      <c r="I798" t="s">
        <v>2895</v>
      </c>
    </row>
    <row r="799" spans="6:9" x14ac:dyDescent="0.25">
      <c r="F799" t="s">
        <v>3896</v>
      </c>
      <c r="G799" t="s">
        <v>898</v>
      </c>
      <c r="H799" t="s">
        <v>1897</v>
      </c>
      <c r="I799" t="s">
        <v>2896</v>
      </c>
    </row>
    <row r="800" spans="6:9" x14ac:dyDescent="0.25">
      <c r="F800" t="s">
        <v>3897</v>
      </c>
      <c r="G800" t="s">
        <v>899</v>
      </c>
      <c r="H800" t="s">
        <v>1898</v>
      </c>
      <c r="I800" t="s">
        <v>2897</v>
      </c>
    </row>
    <row r="801" spans="6:9" x14ac:dyDescent="0.25">
      <c r="F801" t="s">
        <v>3898</v>
      </c>
      <c r="G801" t="s">
        <v>900</v>
      </c>
      <c r="H801" t="s">
        <v>1899</v>
      </c>
      <c r="I801" t="s">
        <v>2898</v>
      </c>
    </row>
    <row r="802" spans="6:9" x14ac:dyDescent="0.25">
      <c r="F802" t="s">
        <v>3899</v>
      </c>
      <c r="G802" t="s">
        <v>901</v>
      </c>
      <c r="H802" t="s">
        <v>1900</v>
      </c>
      <c r="I802" t="s">
        <v>2899</v>
      </c>
    </row>
    <row r="803" spans="6:9" x14ac:dyDescent="0.25">
      <c r="F803" t="s">
        <v>3900</v>
      </c>
      <c r="G803" t="s">
        <v>902</v>
      </c>
      <c r="H803" t="s">
        <v>1901</v>
      </c>
      <c r="I803" t="s">
        <v>2900</v>
      </c>
    </row>
    <row r="804" spans="6:9" x14ac:dyDescent="0.25">
      <c r="F804" t="s">
        <v>3901</v>
      </c>
      <c r="G804" t="s">
        <v>903</v>
      </c>
      <c r="H804" t="s">
        <v>1902</v>
      </c>
      <c r="I804" t="s">
        <v>2901</v>
      </c>
    </row>
    <row r="805" spans="6:9" x14ac:dyDescent="0.25">
      <c r="F805" t="s">
        <v>3902</v>
      </c>
      <c r="G805" t="s">
        <v>904</v>
      </c>
      <c r="H805" t="s">
        <v>1903</v>
      </c>
      <c r="I805" t="s">
        <v>2902</v>
      </c>
    </row>
    <row r="806" spans="6:9" x14ac:dyDescent="0.25">
      <c r="F806" t="s">
        <v>3903</v>
      </c>
      <c r="G806" t="s">
        <v>905</v>
      </c>
      <c r="H806" t="s">
        <v>1904</v>
      </c>
      <c r="I806" t="s">
        <v>2903</v>
      </c>
    </row>
    <row r="807" spans="6:9" x14ac:dyDescent="0.25">
      <c r="F807" t="s">
        <v>3904</v>
      </c>
      <c r="G807" t="s">
        <v>906</v>
      </c>
      <c r="H807" t="s">
        <v>1905</v>
      </c>
      <c r="I807" t="s">
        <v>2904</v>
      </c>
    </row>
    <row r="808" spans="6:9" x14ac:dyDescent="0.25">
      <c r="F808" t="s">
        <v>3905</v>
      </c>
      <c r="G808" t="s">
        <v>907</v>
      </c>
      <c r="H808" t="s">
        <v>1906</v>
      </c>
      <c r="I808" t="s">
        <v>2905</v>
      </c>
    </row>
    <row r="809" spans="6:9" x14ac:dyDescent="0.25">
      <c r="F809" t="s">
        <v>3906</v>
      </c>
      <c r="G809" t="s">
        <v>908</v>
      </c>
      <c r="H809" t="s">
        <v>1907</v>
      </c>
      <c r="I809" t="s">
        <v>2906</v>
      </c>
    </row>
    <row r="810" spans="6:9" x14ac:dyDescent="0.25">
      <c r="F810" t="s">
        <v>3907</v>
      </c>
      <c r="G810" t="s">
        <v>909</v>
      </c>
      <c r="H810" t="s">
        <v>1908</v>
      </c>
      <c r="I810" t="s">
        <v>2907</v>
      </c>
    </row>
    <row r="811" spans="6:9" x14ac:dyDescent="0.25">
      <c r="F811" t="s">
        <v>3908</v>
      </c>
      <c r="G811" t="s">
        <v>910</v>
      </c>
      <c r="H811" t="s">
        <v>1909</v>
      </c>
      <c r="I811" t="s">
        <v>2908</v>
      </c>
    </row>
    <row r="812" spans="6:9" x14ac:dyDescent="0.25">
      <c r="F812" t="s">
        <v>3909</v>
      </c>
      <c r="G812" t="s">
        <v>911</v>
      </c>
      <c r="H812" t="s">
        <v>1910</v>
      </c>
      <c r="I812" t="s">
        <v>2909</v>
      </c>
    </row>
    <row r="813" spans="6:9" x14ac:dyDescent="0.25">
      <c r="F813" t="s">
        <v>3910</v>
      </c>
      <c r="G813" t="s">
        <v>912</v>
      </c>
      <c r="H813" t="s">
        <v>1911</v>
      </c>
      <c r="I813" t="s">
        <v>2910</v>
      </c>
    </row>
    <row r="814" spans="6:9" x14ac:dyDescent="0.25">
      <c r="F814" t="s">
        <v>3911</v>
      </c>
      <c r="G814" t="s">
        <v>913</v>
      </c>
      <c r="H814" t="s">
        <v>1912</v>
      </c>
      <c r="I814" t="s">
        <v>2911</v>
      </c>
    </row>
    <row r="815" spans="6:9" x14ac:dyDescent="0.25">
      <c r="F815" t="s">
        <v>3912</v>
      </c>
      <c r="G815" t="s">
        <v>914</v>
      </c>
      <c r="H815" t="s">
        <v>1913</v>
      </c>
      <c r="I815" t="s">
        <v>2912</v>
      </c>
    </row>
    <row r="816" spans="6:9" x14ac:dyDescent="0.25">
      <c r="F816" t="s">
        <v>3913</v>
      </c>
      <c r="G816" t="s">
        <v>915</v>
      </c>
      <c r="H816" t="s">
        <v>1914</v>
      </c>
      <c r="I816" t="s">
        <v>2913</v>
      </c>
    </row>
    <row r="817" spans="6:9" x14ac:dyDescent="0.25">
      <c r="F817" t="s">
        <v>3914</v>
      </c>
      <c r="G817" t="s">
        <v>916</v>
      </c>
      <c r="H817" t="s">
        <v>1915</v>
      </c>
      <c r="I817" t="s">
        <v>2914</v>
      </c>
    </row>
    <row r="818" spans="6:9" x14ac:dyDescent="0.25">
      <c r="F818" t="s">
        <v>3915</v>
      </c>
      <c r="G818" t="s">
        <v>917</v>
      </c>
      <c r="H818" t="s">
        <v>1916</v>
      </c>
      <c r="I818" t="s">
        <v>2915</v>
      </c>
    </row>
    <row r="819" spans="6:9" x14ac:dyDescent="0.25">
      <c r="F819" t="s">
        <v>3916</v>
      </c>
      <c r="G819" t="s">
        <v>918</v>
      </c>
      <c r="H819" t="s">
        <v>1917</v>
      </c>
      <c r="I819" t="s">
        <v>2916</v>
      </c>
    </row>
    <row r="820" spans="6:9" x14ac:dyDescent="0.25">
      <c r="F820" t="s">
        <v>3917</v>
      </c>
      <c r="G820" t="s">
        <v>919</v>
      </c>
      <c r="H820" t="s">
        <v>1918</v>
      </c>
      <c r="I820" t="s">
        <v>2917</v>
      </c>
    </row>
    <row r="821" spans="6:9" x14ac:dyDescent="0.25">
      <c r="F821" t="s">
        <v>3918</v>
      </c>
      <c r="G821" t="s">
        <v>920</v>
      </c>
      <c r="H821" t="s">
        <v>1919</v>
      </c>
      <c r="I821" t="s">
        <v>2918</v>
      </c>
    </row>
    <row r="822" spans="6:9" x14ac:dyDescent="0.25">
      <c r="F822" t="s">
        <v>3919</v>
      </c>
      <c r="G822" t="s">
        <v>921</v>
      </c>
      <c r="H822" t="s">
        <v>1920</v>
      </c>
      <c r="I822" t="s">
        <v>2919</v>
      </c>
    </row>
    <row r="823" spans="6:9" x14ac:dyDescent="0.25">
      <c r="F823" t="s">
        <v>3920</v>
      </c>
      <c r="G823" t="s">
        <v>922</v>
      </c>
      <c r="H823" t="s">
        <v>1921</v>
      </c>
      <c r="I823" t="s">
        <v>2920</v>
      </c>
    </row>
    <row r="824" spans="6:9" x14ac:dyDescent="0.25">
      <c r="F824" t="s">
        <v>3921</v>
      </c>
      <c r="G824" t="s">
        <v>923</v>
      </c>
      <c r="H824" t="s">
        <v>1922</v>
      </c>
      <c r="I824" t="s">
        <v>2921</v>
      </c>
    </row>
    <row r="825" spans="6:9" x14ac:dyDescent="0.25">
      <c r="F825" t="s">
        <v>3922</v>
      </c>
      <c r="G825" t="s">
        <v>924</v>
      </c>
      <c r="H825" t="s">
        <v>1923</v>
      </c>
      <c r="I825" t="s">
        <v>2922</v>
      </c>
    </row>
    <row r="826" spans="6:9" x14ac:dyDescent="0.25">
      <c r="F826" t="s">
        <v>3923</v>
      </c>
      <c r="G826" t="s">
        <v>925</v>
      </c>
      <c r="H826" t="s">
        <v>1924</v>
      </c>
      <c r="I826" t="s">
        <v>2923</v>
      </c>
    </row>
    <row r="827" spans="6:9" x14ac:dyDescent="0.25">
      <c r="F827" t="s">
        <v>3924</v>
      </c>
      <c r="G827" t="s">
        <v>926</v>
      </c>
      <c r="H827" t="s">
        <v>1925</v>
      </c>
      <c r="I827" t="s">
        <v>2924</v>
      </c>
    </row>
    <row r="828" spans="6:9" x14ac:dyDescent="0.25">
      <c r="F828" t="s">
        <v>3925</v>
      </c>
      <c r="G828" t="s">
        <v>927</v>
      </c>
      <c r="H828" t="s">
        <v>1926</v>
      </c>
      <c r="I828" t="s">
        <v>2925</v>
      </c>
    </row>
    <row r="829" spans="6:9" x14ac:dyDescent="0.25">
      <c r="F829" t="s">
        <v>3926</v>
      </c>
      <c r="G829" t="s">
        <v>928</v>
      </c>
      <c r="H829" t="s">
        <v>1927</v>
      </c>
      <c r="I829" t="s">
        <v>2926</v>
      </c>
    </row>
    <row r="830" spans="6:9" x14ac:dyDescent="0.25">
      <c r="F830" t="s">
        <v>3927</v>
      </c>
      <c r="G830" t="s">
        <v>929</v>
      </c>
      <c r="H830" t="s">
        <v>1928</v>
      </c>
      <c r="I830" t="s">
        <v>2927</v>
      </c>
    </row>
    <row r="831" spans="6:9" x14ac:dyDescent="0.25">
      <c r="F831" t="s">
        <v>3928</v>
      </c>
      <c r="G831" t="s">
        <v>930</v>
      </c>
      <c r="H831" t="s">
        <v>1929</v>
      </c>
      <c r="I831" t="s">
        <v>2928</v>
      </c>
    </row>
    <row r="832" spans="6:9" x14ac:dyDescent="0.25">
      <c r="F832" t="s">
        <v>3929</v>
      </c>
      <c r="G832" t="s">
        <v>931</v>
      </c>
      <c r="H832" t="s">
        <v>1930</v>
      </c>
      <c r="I832" t="s">
        <v>2929</v>
      </c>
    </row>
    <row r="833" spans="6:9" x14ac:dyDescent="0.25">
      <c r="F833" t="s">
        <v>3930</v>
      </c>
      <c r="G833" t="s">
        <v>932</v>
      </c>
      <c r="H833" t="s">
        <v>1931</v>
      </c>
      <c r="I833" t="s">
        <v>2930</v>
      </c>
    </row>
    <row r="834" spans="6:9" x14ac:dyDescent="0.25">
      <c r="F834" t="s">
        <v>3931</v>
      </c>
      <c r="G834" t="s">
        <v>933</v>
      </c>
      <c r="H834" t="s">
        <v>1932</v>
      </c>
      <c r="I834" t="s">
        <v>2931</v>
      </c>
    </row>
    <row r="835" spans="6:9" x14ac:dyDescent="0.25">
      <c r="F835" t="s">
        <v>3932</v>
      </c>
      <c r="G835" t="s">
        <v>934</v>
      </c>
      <c r="H835" t="s">
        <v>1933</v>
      </c>
      <c r="I835" t="s">
        <v>2932</v>
      </c>
    </row>
    <row r="836" spans="6:9" x14ac:dyDescent="0.25">
      <c r="F836" t="s">
        <v>3933</v>
      </c>
      <c r="G836" t="s">
        <v>935</v>
      </c>
      <c r="H836" t="s">
        <v>1934</v>
      </c>
      <c r="I836" t="s">
        <v>2933</v>
      </c>
    </row>
    <row r="837" spans="6:9" x14ac:dyDescent="0.25">
      <c r="F837" t="s">
        <v>3934</v>
      </c>
      <c r="G837" t="s">
        <v>936</v>
      </c>
      <c r="H837" t="s">
        <v>1935</v>
      </c>
      <c r="I837" t="s">
        <v>2934</v>
      </c>
    </row>
    <row r="838" spans="6:9" x14ac:dyDescent="0.25">
      <c r="F838" t="s">
        <v>3935</v>
      </c>
      <c r="G838" t="s">
        <v>937</v>
      </c>
      <c r="H838" t="s">
        <v>1936</v>
      </c>
      <c r="I838" t="s">
        <v>2935</v>
      </c>
    </row>
    <row r="839" spans="6:9" x14ac:dyDescent="0.25">
      <c r="F839" t="s">
        <v>3936</v>
      </c>
      <c r="G839" t="s">
        <v>938</v>
      </c>
      <c r="H839" t="s">
        <v>1937</v>
      </c>
      <c r="I839" t="s">
        <v>2936</v>
      </c>
    </row>
    <row r="840" spans="6:9" x14ac:dyDescent="0.25">
      <c r="F840" t="s">
        <v>3937</v>
      </c>
      <c r="G840" t="s">
        <v>939</v>
      </c>
      <c r="H840" t="s">
        <v>1938</v>
      </c>
      <c r="I840" t="s">
        <v>2937</v>
      </c>
    </row>
    <row r="841" spans="6:9" x14ac:dyDescent="0.25">
      <c r="F841" t="s">
        <v>3938</v>
      </c>
      <c r="G841" t="s">
        <v>940</v>
      </c>
      <c r="H841" t="s">
        <v>1939</v>
      </c>
      <c r="I841" t="s">
        <v>2938</v>
      </c>
    </row>
    <row r="842" spans="6:9" x14ac:dyDescent="0.25">
      <c r="F842" t="s">
        <v>3939</v>
      </c>
      <c r="G842" t="s">
        <v>941</v>
      </c>
      <c r="H842" t="s">
        <v>1940</v>
      </c>
      <c r="I842" t="s">
        <v>2939</v>
      </c>
    </row>
    <row r="843" spans="6:9" x14ac:dyDescent="0.25">
      <c r="F843" t="s">
        <v>3940</v>
      </c>
      <c r="G843" t="s">
        <v>942</v>
      </c>
      <c r="H843" t="s">
        <v>1941</v>
      </c>
      <c r="I843" t="s">
        <v>2940</v>
      </c>
    </row>
    <row r="844" spans="6:9" x14ac:dyDescent="0.25">
      <c r="F844" t="s">
        <v>3941</v>
      </c>
      <c r="G844" t="s">
        <v>943</v>
      </c>
      <c r="H844" t="s">
        <v>1942</v>
      </c>
      <c r="I844" t="s">
        <v>2941</v>
      </c>
    </row>
    <row r="845" spans="6:9" x14ac:dyDescent="0.25">
      <c r="F845" t="s">
        <v>3942</v>
      </c>
      <c r="G845" t="s">
        <v>944</v>
      </c>
      <c r="H845" t="s">
        <v>1943</v>
      </c>
      <c r="I845" t="s">
        <v>2942</v>
      </c>
    </row>
    <row r="846" spans="6:9" x14ac:dyDescent="0.25">
      <c r="F846" t="s">
        <v>3943</v>
      </c>
      <c r="G846" t="s">
        <v>945</v>
      </c>
      <c r="H846" t="s">
        <v>1944</v>
      </c>
      <c r="I846" t="s">
        <v>2943</v>
      </c>
    </row>
    <row r="847" spans="6:9" x14ac:dyDescent="0.25">
      <c r="F847" t="s">
        <v>3944</v>
      </c>
      <c r="G847" t="s">
        <v>946</v>
      </c>
      <c r="H847" t="s">
        <v>1945</v>
      </c>
      <c r="I847" t="s">
        <v>2944</v>
      </c>
    </row>
    <row r="848" spans="6:9" x14ac:dyDescent="0.25">
      <c r="F848" t="s">
        <v>3945</v>
      </c>
      <c r="G848" t="s">
        <v>947</v>
      </c>
      <c r="H848" t="s">
        <v>1946</v>
      </c>
      <c r="I848" t="s">
        <v>2945</v>
      </c>
    </row>
    <row r="849" spans="6:9" x14ac:dyDescent="0.25">
      <c r="F849" t="s">
        <v>3946</v>
      </c>
      <c r="G849" t="s">
        <v>948</v>
      </c>
      <c r="H849" t="s">
        <v>1947</v>
      </c>
      <c r="I849" t="s">
        <v>2946</v>
      </c>
    </row>
    <row r="850" spans="6:9" x14ac:dyDescent="0.25">
      <c r="F850" t="s">
        <v>3947</v>
      </c>
      <c r="G850" t="s">
        <v>949</v>
      </c>
      <c r="H850" t="s">
        <v>1948</v>
      </c>
      <c r="I850" t="s">
        <v>2947</v>
      </c>
    </row>
    <row r="851" spans="6:9" x14ac:dyDescent="0.25">
      <c r="F851" t="s">
        <v>3948</v>
      </c>
      <c r="G851" t="s">
        <v>950</v>
      </c>
      <c r="H851" t="s">
        <v>1949</v>
      </c>
      <c r="I851" t="s">
        <v>2948</v>
      </c>
    </row>
    <row r="852" spans="6:9" x14ac:dyDescent="0.25">
      <c r="F852" t="s">
        <v>3949</v>
      </c>
      <c r="G852" t="s">
        <v>951</v>
      </c>
      <c r="H852" t="s">
        <v>1950</v>
      </c>
      <c r="I852" t="s">
        <v>2949</v>
      </c>
    </row>
    <row r="853" spans="6:9" x14ac:dyDescent="0.25">
      <c r="F853" t="s">
        <v>3950</v>
      </c>
      <c r="G853" t="s">
        <v>952</v>
      </c>
      <c r="H853" t="s">
        <v>1951</v>
      </c>
      <c r="I853" t="s">
        <v>2950</v>
      </c>
    </row>
    <row r="854" spans="6:9" x14ac:dyDescent="0.25">
      <c r="F854" t="s">
        <v>3951</v>
      </c>
      <c r="G854" t="s">
        <v>953</v>
      </c>
      <c r="H854" t="s">
        <v>1952</v>
      </c>
      <c r="I854" t="s">
        <v>2951</v>
      </c>
    </row>
    <row r="855" spans="6:9" x14ac:dyDescent="0.25">
      <c r="F855" t="s">
        <v>3952</v>
      </c>
      <c r="G855" t="s">
        <v>954</v>
      </c>
      <c r="H855" t="s">
        <v>1953</v>
      </c>
      <c r="I855" t="s">
        <v>2952</v>
      </c>
    </row>
    <row r="856" spans="6:9" x14ac:dyDescent="0.25">
      <c r="F856" t="s">
        <v>3953</v>
      </c>
      <c r="G856" t="s">
        <v>955</v>
      </c>
      <c r="H856" t="s">
        <v>1954</v>
      </c>
      <c r="I856" t="s">
        <v>2953</v>
      </c>
    </row>
    <row r="857" spans="6:9" x14ac:dyDescent="0.25">
      <c r="F857" t="s">
        <v>3954</v>
      </c>
      <c r="G857" t="s">
        <v>956</v>
      </c>
      <c r="H857" t="s">
        <v>1955</v>
      </c>
      <c r="I857" t="s">
        <v>2954</v>
      </c>
    </row>
    <row r="858" spans="6:9" x14ac:dyDescent="0.25">
      <c r="F858" t="s">
        <v>3955</v>
      </c>
      <c r="G858" t="s">
        <v>957</v>
      </c>
      <c r="H858" t="s">
        <v>1956</v>
      </c>
      <c r="I858" t="s">
        <v>2955</v>
      </c>
    </row>
    <row r="859" spans="6:9" x14ac:dyDescent="0.25">
      <c r="F859" t="s">
        <v>3956</v>
      </c>
      <c r="G859" t="s">
        <v>958</v>
      </c>
      <c r="H859" t="s">
        <v>1957</v>
      </c>
      <c r="I859" t="s">
        <v>2956</v>
      </c>
    </row>
    <row r="860" spans="6:9" x14ac:dyDescent="0.25">
      <c r="F860" t="s">
        <v>3957</v>
      </c>
      <c r="G860" t="s">
        <v>959</v>
      </c>
      <c r="H860" t="s">
        <v>1958</v>
      </c>
      <c r="I860" t="s">
        <v>2957</v>
      </c>
    </row>
    <row r="861" spans="6:9" x14ac:dyDescent="0.25">
      <c r="F861" t="s">
        <v>3958</v>
      </c>
      <c r="G861" t="s">
        <v>960</v>
      </c>
      <c r="H861" t="s">
        <v>1959</v>
      </c>
      <c r="I861" t="s">
        <v>2958</v>
      </c>
    </row>
    <row r="862" spans="6:9" x14ac:dyDescent="0.25">
      <c r="F862" t="s">
        <v>3959</v>
      </c>
      <c r="G862" t="s">
        <v>961</v>
      </c>
      <c r="H862" t="s">
        <v>1960</v>
      </c>
      <c r="I862" t="s">
        <v>2959</v>
      </c>
    </row>
    <row r="863" spans="6:9" x14ac:dyDescent="0.25">
      <c r="F863" t="s">
        <v>3960</v>
      </c>
      <c r="G863" t="s">
        <v>962</v>
      </c>
      <c r="H863" t="s">
        <v>1961</v>
      </c>
      <c r="I863" t="s">
        <v>2960</v>
      </c>
    </row>
    <row r="864" spans="6:9" x14ac:dyDescent="0.25">
      <c r="F864" t="s">
        <v>3961</v>
      </c>
      <c r="G864" t="s">
        <v>963</v>
      </c>
      <c r="H864" t="s">
        <v>1962</v>
      </c>
      <c r="I864" t="s">
        <v>2961</v>
      </c>
    </row>
    <row r="865" spans="6:9" x14ac:dyDescent="0.25">
      <c r="F865" t="s">
        <v>3962</v>
      </c>
      <c r="G865" t="s">
        <v>964</v>
      </c>
      <c r="H865" t="s">
        <v>1963</v>
      </c>
      <c r="I865" t="s">
        <v>2962</v>
      </c>
    </row>
    <row r="866" spans="6:9" x14ac:dyDescent="0.25">
      <c r="F866" t="s">
        <v>3963</v>
      </c>
      <c r="G866" t="s">
        <v>965</v>
      </c>
      <c r="H866" t="s">
        <v>1964</v>
      </c>
      <c r="I866" t="s">
        <v>2963</v>
      </c>
    </row>
    <row r="867" spans="6:9" x14ac:dyDescent="0.25">
      <c r="F867" t="s">
        <v>3964</v>
      </c>
      <c r="G867" t="s">
        <v>966</v>
      </c>
      <c r="H867" t="s">
        <v>1965</v>
      </c>
      <c r="I867" t="s">
        <v>2964</v>
      </c>
    </row>
    <row r="868" spans="6:9" x14ac:dyDescent="0.25">
      <c r="F868" t="s">
        <v>3965</v>
      </c>
      <c r="G868" t="s">
        <v>967</v>
      </c>
      <c r="H868" t="s">
        <v>1966</v>
      </c>
      <c r="I868" t="s">
        <v>2965</v>
      </c>
    </row>
    <row r="869" spans="6:9" x14ac:dyDescent="0.25">
      <c r="F869" t="s">
        <v>3966</v>
      </c>
      <c r="G869" t="s">
        <v>968</v>
      </c>
      <c r="H869" t="s">
        <v>1967</v>
      </c>
      <c r="I869" t="s">
        <v>2966</v>
      </c>
    </row>
    <row r="870" spans="6:9" x14ac:dyDescent="0.25">
      <c r="F870" t="s">
        <v>3967</v>
      </c>
      <c r="G870" t="s">
        <v>969</v>
      </c>
      <c r="H870" t="s">
        <v>1968</v>
      </c>
      <c r="I870" t="s">
        <v>2967</v>
      </c>
    </row>
    <row r="871" spans="6:9" x14ac:dyDescent="0.25">
      <c r="F871" t="s">
        <v>3968</v>
      </c>
      <c r="G871" t="s">
        <v>970</v>
      </c>
      <c r="H871" t="s">
        <v>1969</v>
      </c>
      <c r="I871" t="s">
        <v>2968</v>
      </c>
    </row>
    <row r="872" spans="6:9" x14ac:dyDescent="0.25">
      <c r="F872" t="s">
        <v>3969</v>
      </c>
      <c r="G872" t="s">
        <v>971</v>
      </c>
      <c r="H872" t="s">
        <v>1970</v>
      </c>
      <c r="I872" t="s">
        <v>2969</v>
      </c>
    </row>
    <row r="873" spans="6:9" x14ac:dyDescent="0.25">
      <c r="F873" t="s">
        <v>3970</v>
      </c>
      <c r="G873" t="s">
        <v>972</v>
      </c>
      <c r="H873" t="s">
        <v>1971</v>
      </c>
      <c r="I873" t="s">
        <v>2970</v>
      </c>
    </row>
    <row r="874" spans="6:9" x14ac:dyDescent="0.25">
      <c r="F874" t="s">
        <v>3971</v>
      </c>
      <c r="G874" t="s">
        <v>973</v>
      </c>
      <c r="H874" t="s">
        <v>1972</v>
      </c>
      <c r="I874" t="s">
        <v>2971</v>
      </c>
    </row>
    <row r="875" spans="6:9" x14ac:dyDescent="0.25">
      <c r="F875" t="s">
        <v>3972</v>
      </c>
      <c r="G875" t="s">
        <v>974</v>
      </c>
      <c r="H875" t="s">
        <v>1973</v>
      </c>
      <c r="I875" t="s">
        <v>2972</v>
      </c>
    </row>
    <row r="876" spans="6:9" x14ac:dyDescent="0.25">
      <c r="F876" t="s">
        <v>3973</v>
      </c>
      <c r="G876" t="s">
        <v>975</v>
      </c>
      <c r="H876" t="s">
        <v>1974</v>
      </c>
      <c r="I876" t="s">
        <v>2973</v>
      </c>
    </row>
    <row r="877" spans="6:9" x14ac:dyDescent="0.25">
      <c r="F877" t="s">
        <v>3974</v>
      </c>
      <c r="G877" t="s">
        <v>976</v>
      </c>
      <c r="H877" t="s">
        <v>1975</v>
      </c>
      <c r="I877" t="s">
        <v>2974</v>
      </c>
    </row>
    <row r="878" spans="6:9" x14ac:dyDescent="0.25">
      <c r="F878" t="s">
        <v>3975</v>
      </c>
      <c r="G878" t="s">
        <v>977</v>
      </c>
      <c r="H878" t="s">
        <v>1976</v>
      </c>
      <c r="I878" t="s">
        <v>2975</v>
      </c>
    </row>
    <row r="879" spans="6:9" x14ac:dyDescent="0.25">
      <c r="F879" t="s">
        <v>3976</v>
      </c>
      <c r="G879" t="s">
        <v>978</v>
      </c>
      <c r="H879" t="s">
        <v>1977</v>
      </c>
      <c r="I879" t="s">
        <v>2976</v>
      </c>
    </row>
    <row r="880" spans="6:9" x14ac:dyDescent="0.25">
      <c r="F880" t="s">
        <v>3977</v>
      </c>
      <c r="G880" t="s">
        <v>979</v>
      </c>
      <c r="H880" t="s">
        <v>1978</v>
      </c>
      <c r="I880" t="s">
        <v>2977</v>
      </c>
    </row>
    <row r="881" spans="6:9" x14ac:dyDescent="0.25">
      <c r="F881" t="s">
        <v>3978</v>
      </c>
      <c r="G881" t="s">
        <v>980</v>
      </c>
      <c r="H881" t="s">
        <v>1979</v>
      </c>
      <c r="I881" t="s">
        <v>2978</v>
      </c>
    </row>
    <row r="882" spans="6:9" x14ac:dyDescent="0.25">
      <c r="F882" t="s">
        <v>3979</v>
      </c>
      <c r="G882" t="s">
        <v>981</v>
      </c>
      <c r="H882" t="s">
        <v>1980</v>
      </c>
      <c r="I882" t="s">
        <v>2979</v>
      </c>
    </row>
    <row r="883" spans="6:9" x14ac:dyDescent="0.25">
      <c r="F883" t="s">
        <v>3980</v>
      </c>
      <c r="G883" t="s">
        <v>982</v>
      </c>
      <c r="H883" t="s">
        <v>1981</v>
      </c>
      <c r="I883" t="s">
        <v>2980</v>
      </c>
    </row>
    <row r="884" spans="6:9" x14ac:dyDescent="0.25">
      <c r="F884" t="s">
        <v>3981</v>
      </c>
      <c r="G884" t="s">
        <v>983</v>
      </c>
      <c r="H884" t="s">
        <v>1982</v>
      </c>
      <c r="I884" t="s">
        <v>2981</v>
      </c>
    </row>
    <row r="885" spans="6:9" x14ac:dyDescent="0.25">
      <c r="F885" t="s">
        <v>3982</v>
      </c>
      <c r="G885" t="s">
        <v>984</v>
      </c>
      <c r="H885" t="s">
        <v>1983</v>
      </c>
      <c r="I885" t="s">
        <v>2982</v>
      </c>
    </row>
    <row r="886" spans="6:9" x14ac:dyDescent="0.25">
      <c r="F886" t="s">
        <v>3983</v>
      </c>
      <c r="G886" t="s">
        <v>985</v>
      </c>
      <c r="H886" t="s">
        <v>1984</v>
      </c>
      <c r="I886" t="s">
        <v>2983</v>
      </c>
    </row>
    <row r="887" spans="6:9" x14ac:dyDescent="0.25">
      <c r="F887" t="s">
        <v>3984</v>
      </c>
      <c r="G887" t="s">
        <v>986</v>
      </c>
      <c r="H887" t="s">
        <v>1985</v>
      </c>
      <c r="I887" t="s">
        <v>2984</v>
      </c>
    </row>
    <row r="888" spans="6:9" x14ac:dyDescent="0.25">
      <c r="F888" t="s">
        <v>3985</v>
      </c>
      <c r="G888" t="s">
        <v>987</v>
      </c>
      <c r="H888" t="s">
        <v>1986</v>
      </c>
      <c r="I888" t="s">
        <v>2985</v>
      </c>
    </row>
    <row r="889" spans="6:9" x14ac:dyDescent="0.25">
      <c r="F889" t="s">
        <v>3986</v>
      </c>
      <c r="G889" t="s">
        <v>988</v>
      </c>
      <c r="H889" t="s">
        <v>1987</v>
      </c>
      <c r="I889" t="s">
        <v>2986</v>
      </c>
    </row>
    <row r="890" spans="6:9" x14ac:dyDescent="0.25">
      <c r="F890" t="s">
        <v>3987</v>
      </c>
      <c r="G890" t="s">
        <v>989</v>
      </c>
      <c r="H890" t="s">
        <v>1988</v>
      </c>
      <c r="I890" t="s">
        <v>2987</v>
      </c>
    </row>
    <row r="891" spans="6:9" x14ac:dyDescent="0.25">
      <c r="F891" t="s">
        <v>3988</v>
      </c>
      <c r="G891" t="s">
        <v>990</v>
      </c>
      <c r="H891" t="s">
        <v>1989</v>
      </c>
      <c r="I891" t="s">
        <v>2988</v>
      </c>
    </row>
    <row r="892" spans="6:9" x14ac:dyDescent="0.25">
      <c r="F892" t="s">
        <v>3989</v>
      </c>
      <c r="G892" t="s">
        <v>991</v>
      </c>
      <c r="H892" t="s">
        <v>1990</v>
      </c>
      <c r="I892" t="s">
        <v>2989</v>
      </c>
    </row>
    <row r="893" spans="6:9" x14ac:dyDescent="0.25">
      <c r="F893" t="s">
        <v>3990</v>
      </c>
      <c r="G893" t="s">
        <v>992</v>
      </c>
      <c r="H893" t="s">
        <v>1991</v>
      </c>
      <c r="I893" t="s">
        <v>2990</v>
      </c>
    </row>
    <row r="894" spans="6:9" x14ac:dyDescent="0.25">
      <c r="F894" t="s">
        <v>3991</v>
      </c>
      <c r="G894" t="s">
        <v>993</v>
      </c>
      <c r="H894" t="s">
        <v>1992</v>
      </c>
      <c r="I894" t="s">
        <v>2991</v>
      </c>
    </row>
    <row r="895" spans="6:9" x14ac:dyDescent="0.25">
      <c r="F895" t="s">
        <v>3992</v>
      </c>
      <c r="G895" t="s">
        <v>994</v>
      </c>
      <c r="H895" t="s">
        <v>1993</v>
      </c>
      <c r="I895" t="s">
        <v>2992</v>
      </c>
    </row>
    <row r="896" spans="6:9" x14ac:dyDescent="0.25">
      <c r="F896" t="s">
        <v>3993</v>
      </c>
      <c r="G896" t="s">
        <v>995</v>
      </c>
      <c r="H896" t="s">
        <v>1994</v>
      </c>
      <c r="I896" t="s">
        <v>2993</v>
      </c>
    </row>
    <row r="897" spans="6:9" x14ac:dyDescent="0.25">
      <c r="F897" t="s">
        <v>3994</v>
      </c>
      <c r="G897" t="s">
        <v>996</v>
      </c>
      <c r="H897" t="s">
        <v>1995</v>
      </c>
      <c r="I897" t="s">
        <v>2994</v>
      </c>
    </row>
    <row r="898" spans="6:9" x14ac:dyDescent="0.25">
      <c r="F898" t="s">
        <v>3995</v>
      </c>
      <c r="G898" t="s">
        <v>997</v>
      </c>
      <c r="H898" t="s">
        <v>1996</v>
      </c>
      <c r="I898" t="s">
        <v>2995</v>
      </c>
    </row>
    <row r="899" spans="6:9" x14ac:dyDescent="0.25">
      <c r="F899" t="s">
        <v>3996</v>
      </c>
      <c r="G899" t="s">
        <v>998</v>
      </c>
      <c r="H899" t="s">
        <v>1997</v>
      </c>
      <c r="I899" t="s">
        <v>2996</v>
      </c>
    </row>
    <row r="900" spans="6:9" x14ac:dyDescent="0.25">
      <c r="F900" t="s">
        <v>3997</v>
      </c>
      <c r="G900" t="s">
        <v>999</v>
      </c>
      <c r="H900" t="s">
        <v>1998</v>
      </c>
      <c r="I900" t="s">
        <v>2997</v>
      </c>
    </row>
    <row r="901" spans="6:9" x14ac:dyDescent="0.25">
      <c r="F901" t="s">
        <v>3998</v>
      </c>
      <c r="G901" t="s">
        <v>1000</v>
      </c>
      <c r="H901" t="s">
        <v>1999</v>
      </c>
      <c r="I901" t="s">
        <v>2998</v>
      </c>
    </row>
    <row r="902" spans="6:9" x14ac:dyDescent="0.25">
      <c r="F902" t="s">
        <v>3999</v>
      </c>
      <c r="G902" t="s">
        <v>1001</v>
      </c>
      <c r="H902" t="s">
        <v>2000</v>
      </c>
      <c r="I902" t="s">
        <v>2999</v>
      </c>
    </row>
    <row r="903" spans="6:9" x14ac:dyDescent="0.25">
      <c r="F903" t="s">
        <v>4000</v>
      </c>
      <c r="G903" t="s">
        <v>1002</v>
      </c>
      <c r="H903" t="s">
        <v>2001</v>
      </c>
      <c r="I903" t="s">
        <v>3000</v>
      </c>
    </row>
    <row r="904" spans="6:9" x14ac:dyDescent="0.25">
      <c r="F904" t="s">
        <v>4001</v>
      </c>
      <c r="G904" t="s">
        <v>1003</v>
      </c>
      <c r="H904" t="s">
        <v>2002</v>
      </c>
      <c r="I904" t="s">
        <v>3001</v>
      </c>
    </row>
    <row r="905" spans="6:9" x14ac:dyDescent="0.25">
      <c r="F905" t="s">
        <v>4002</v>
      </c>
      <c r="G905" t="s">
        <v>1004</v>
      </c>
      <c r="H905" t="s">
        <v>2003</v>
      </c>
      <c r="I905" t="s">
        <v>3002</v>
      </c>
    </row>
    <row r="906" spans="6:9" x14ac:dyDescent="0.25">
      <c r="F906" t="s">
        <v>4003</v>
      </c>
      <c r="G906" t="s">
        <v>1005</v>
      </c>
      <c r="H906" t="s">
        <v>2004</v>
      </c>
      <c r="I906" t="s">
        <v>3003</v>
      </c>
    </row>
    <row r="907" spans="6:9" x14ac:dyDescent="0.25">
      <c r="F907" t="s">
        <v>4004</v>
      </c>
      <c r="G907" t="s">
        <v>1006</v>
      </c>
      <c r="H907" t="s">
        <v>2005</v>
      </c>
      <c r="I907" t="s">
        <v>3004</v>
      </c>
    </row>
    <row r="908" spans="6:9" x14ac:dyDescent="0.25">
      <c r="F908" t="s">
        <v>4005</v>
      </c>
      <c r="G908" t="s">
        <v>1007</v>
      </c>
      <c r="H908" t="s">
        <v>2006</v>
      </c>
      <c r="I908" t="s">
        <v>3005</v>
      </c>
    </row>
    <row r="909" spans="6:9" x14ac:dyDescent="0.25">
      <c r="F909" t="s">
        <v>4006</v>
      </c>
      <c r="G909" t="s">
        <v>1008</v>
      </c>
      <c r="H909" t="s">
        <v>2007</v>
      </c>
      <c r="I909" t="s">
        <v>3006</v>
      </c>
    </row>
    <row r="910" spans="6:9" x14ac:dyDescent="0.25">
      <c r="F910" t="s">
        <v>4007</v>
      </c>
      <c r="G910" t="s">
        <v>1009</v>
      </c>
      <c r="H910" t="s">
        <v>2008</v>
      </c>
      <c r="I910" t="s">
        <v>3007</v>
      </c>
    </row>
    <row r="911" spans="6:9" x14ac:dyDescent="0.25">
      <c r="F911" t="s">
        <v>4008</v>
      </c>
      <c r="G911" t="s">
        <v>1010</v>
      </c>
      <c r="H911" t="s">
        <v>2009</v>
      </c>
      <c r="I911" t="s">
        <v>3008</v>
      </c>
    </row>
    <row r="912" spans="6:9" x14ac:dyDescent="0.25">
      <c r="F912" t="s">
        <v>4009</v>
      </c>
      <c r="G912" t="s">
        <v>1011</v>
      </c>
      <c r="H912" t="s">
        <v>2010</v>
      </c>
      <c r="I912" t="s">
        <v>3009</v>
      </c>
    </row>
    <row r="913" spans="6:9" x14ac:dyDescent="0.25">
      <c r="F913" t="s">
        <v>4010</v>
      </c>
      <c r="G913" t="s">
        <v>1012</v>
      </c>
      <c r="H913" t="s">
        <v>2011</v>
      </c>
      <c r="I913" t="s">
        <v>3010</v>
      </c>
    </row>
    <row r="914" spans="6:9" x14ac:dyDescent="0.25">
      <c r="F914" t="s">
        <v>4011</v>
      </c>
      <c r="G914" t="s">
        <v>1013</v>
      </c>
      <c r="H914" t="s">
        <v>2012</v>
      </c>
      <c r="I914" t="s">
        <v>3011</v>
      </c>
    </row>
    <row r="915" spans="6:9" x14ac:dyDescent="0.25">
      <c r="F915" t="s">
        <v>4012</v>
      </c>
      <c r="G915" t="s">
        <v>1014</v>
      </c>
      <c r="H915" t="s">
        <v>2013</v>
      </c>
      <c r="I915" t="s">
        <v>3012</v>
      </c>
    </row>
    <row r="916" spans="6:9" x14ac:dyDescent="0.25">
      <c r="F916" t="s">
        <v>4013</v>
      </c>
      <c r="G916" t="s">
        <v>1015</v>
      </c>
      <c r="H916" t="s">
        <v>2014</v>
      </c>
      <c r="I916" t="s">
        <v>3013</v>
      </c>
    </row>
    <row r="917" spans="6:9" x14ac:dyDescent="0.25">
      <c r="F917" t="s">
        <v>4014</v>
      </c>
      <c r="G917" t="s">
        <v>1016</v>
      </c>
      <c r="H917" t="s">
        <v>2015</v>
      </c>
      <c r="I917" t="s">
        <v>3014</v>
      </c>
    </row>
    <row r="918" spans="6:9" x14ac:dyDescent="0.25">
      <c r="F918" t="s">
        <v>4015</v>
      </c>
      <c r="G918" t="s">
        <v>1017</v>
      </c>
      <c r="H918" t="s">
        <v>2016</v>
      </c>
      <c r="I918" t="s">
        <v>3015</v>
      </c>
    </row>
    <row r="919" spans="6:9" x14ac:dyDescent="0.25">
      <c r="F919" t="s">
        <v>4016</v>
      </c>
      <c r="G919" t="s">
        <v>1018</v>
      </c>
      <c r="H919" t="s">
        <v>2017</v>
      </c>
      <c r="I919" t="s">
        <v>3016</v>
      </c>
    </row>
    <row r="920" spans="6:9" x14ac:dyDescent="0.25">
      <c r="F920" t="s">
        <v>4017</v>
      </c>
      <c r="G920" t="s">
        <v>1019</v>
      </c>
      <c r="H920" t="s">
        <v>2018</v>
      </c>
      <c r="I920" t="s">
        <v>3017</v>
      </c>
    </row>
    <row r="921" spans="6:9" x14ac:dyDescent="0.25">
      <c r="F921" t="s">
        <v>4018</v>
      </c>
      <c r="G921" t="s">
        <v>1020</v>
      </c>
      <c r="H921" t="s">
        <v>2019</v>
      </c>
      <c r="I921" t="s">
        <v>3018</v>
      </c>
    </row>
    <row r="922" spans="6:9" x14ac:dyDescent="0.25">
      <c r="F922" t="s">
        <v>4019</v>
      </c>
      <c r="G922" t="s">
        <v>1021</v>
      </c>
      <c r="H922" t="s">
        <v>2020</v>
      </c>
      <c r="I922" t="s">
        <v>3019</v>
      </c>
    </row>
    <row r="923" spans="6:9" x14ac:dyDescent="0.25">
      <c r="F923" t="s">
        <v>4020</v>
      </c>
      <c r="G923" t="s">
        <v>1022</v>
      </c>
      <c r="H923" t="s">
        <v>2021</v>
      </c>
      <c r="I923" t="s">
        <v>3020</v>
      </c>
    </row>
    <row r="924" spans="6:9" x14ac:dyDescent="0.25">
      <c r="F924" t="s">
        <v>4021</v>
      </c>
      <c r="G924" t="s">
        <v>1023</v>
      </c>
      <c r="H924" t="s">
        <v>2022</v>
      </c>
      <c r="I924" t="s">
        <v>3021</v>
      </c>
    </row>
    <row r="925" spans="6:9" x14ac:dyDescent="0.25">
      <c r="F925" t="s">
        <v>4022</v>
      </c>
      <c r="G925" t="s">
        <v>1024</v>
      </c>
      <c r="H925" t="s">
        <v>2023</v>
      </c>
      <c r="I925" t="s">
        <v>3022</v>
      </c>
    </row>
    <row r="926" spans="6:9" x14ac:dyDescent="0.25">
      <c r="F926" t="s">
        <v>4023</v>
      </c>
      <c r="G926" t="s">
        <v>1025</v>
      </c>
      <c r="H926" t="s">
        <v>2024</v>
      </c>
      <c r="I926" t="s">
        <v>3023</v>
      </c>
    </row>
    <row r="927" spans="6:9" x14ac:dyDescent="0.25">
      <c r="F927" t="s">
        <v>4024</v>
      </c>
      <c r="G927" t="s">
        <v>1026</v>
      </c>
      <c r="H927" t="s">
        <v>2025</v>
      </c>
      <c r="I927" t="s">
        <v>3024</v>
      </c>
    </row>
    <row r="928" spans="6:9" x14ac:dyDescent="0.25">
      <c r="F928" t="s">
        <v>4025</v>
      </c>
      <c r="G928" t="s">
        <v>1027</v>
      </c>
      <c r="H928" t="s">
        <v>2026</v>
      </c>
      <c r="I928" t="s">
        <v>3025</v>
      </c>
    </row>
    <row r="929" spans="6:9" x14ac:dyDescent="0.25">
      <c r="F929" t="s">
        <v>4026</v>
      </c>
      <c r="G929" t="s">
        <v>1028</v>
      </c>
      <c r="H929" t="s">
        <v>2027</v>
      </c>
      <c r="I929" t="s">
        <v>3026</v>
      </c>
    </row>
    <row r="930" spans="6:9" x14ac:dyDescent="0.25">
      <c r="F930" t="s">
        <v>4027</v>
      </c>
      <c r="G930" t="s">
        <v>1029</v>
      </c>
      <c r="H930" t="s">
        <v>2028</v>
      </c>
      <c r="I930" t="s">
        <v>3027</v>
      </c>
    </row>
    <row r="931" spans="6:9" x14ac:dyDescent="0.25">
      <c r="F931" t="s">
        <v>4028</v>
      </c>
      <c r="G931" t="s">
        <v>1030</v>
      </c>
      <c r="H931" t="s">
        <v>2029</v>
      </c>
      <c r="I931" t="s">
        <v>3028</v>
      </c>
    </row>
    <row r="932" spans="6:9" x14ac:dyDescent="0.25">
      <c r="F932" t="s">
        <v>4029</v>
      </c>
      <c r="G932" t="s">
        <v>1031</v>
      </c>
      <c r="H932" t="s">
        <v>2030</v>
      </c>
      <c r="I932" t="s">
        <v>3029</v>
      </c>
    </row>
    <row r="933" spans="6:9" x14ac:dyDescent="0.25">
      <c r="F933" t="s">
        <v>4030</v>
      </c>
      <c r="G933" t="s">
        <v>1032</v>
      </c>
      <c r="H933" t="s">
        <v>2031</v>
      </c>
      <c r="I933" t="s">
        <v>3030</v>
      </c>
    </row>
    <row r="934" spans="6:9" x14ac:dyDescent="0.25">
      <c r="F934" t="s">
        <v>4031</v>
      </c>
      <c r="G934" t="s">
        <v>1033</v>
      </c>
      <c r="H934" t="s">
        <v>2032</v>
      </c>
      <c r="I934" t="s">
        <v>3031</v>
      </c>
    </row>
    <row r="935" spans="6:9" x14ac:dyDescent="0.25">
      <c r="F935" t="s">
        <v>4032</v>
      </c>
      <c r="G935" t="s">
        <v>1034</v>
      </c>
      <c r="H935" t="s">
        <v>2033</v>
      </c>
      <c r="I935" t="s">
        <v>3032</v>
      </c>
    </row>
    <row r="936" spans="6:9" x14ac:dyDescent="0.25">
      <c r="F936" t="s">
        <v>4033</v>
      </c>
      <c r="G936" t="s">
        <v>1035</v>
      </c>
      <c r="H936" t="s">
        <v>2034</v>
      </c>
      <c r="I936" t="s">
        <v>3033</v>
      </c>
    </row>
    <row r="937" spans="6:9" x14ac:dyDescent="0.25">
      <c r="F937" t="s">
        <v>4034</v>
      </c>
      <c r="G937" t="s">
        <v>1036</v>
      </c>
      <c r="H937" t="s">
        <v>2035</v>
      </c>
      <c r="I937" t="s">
        <v>3034</v>
      </c>
    </row>
    <row r="938" spans="6:9" x14ac:dyDescent="0.25">
      <c r="F938" t="s">
        <v>4035</v>
      </c>
      <c r="G938" t="s">
        <v>1037</v>
      </c>
      <c r="H938" t="s">
        <v>2036</v>
      </c>
      <c r="I938" t="s">
        <v>3035</v>
      </c>
    </row>
    <row r="939" spans="6:9" x14ac:dyDescent="0.25">
      <c r="F939" t="s">
        <v>4036</v>
      </c>
      <c r="G939" t="s">
        <v>1038</v>
      </c>
      <c r="H939" t="s">
        <v>2037</v>
      </c>
      <c r="I939" t="s">
        <v>3036</v>
      </c>
    </row>
    <row r="940" spans="6:9" x14ac:dyDescent="0.25">
      <c r="F940" t="s">
        <v>4037</v>
      </c>
      <c r="G940" t="s">
        <v>1039</v>
      </c>
      <c r="H940" t="s">
        <v>2038</v>
      </c>
      <c r="I940" t="s">
        <v>3037</v>
      </c>
    </row>
    <row r="941" spans="6:9" x14ac:dyDescent="0.25">
      <c r="F941" t="s">
        <v>4038</v>
      </c>
      <c r="G941" t="s">
        <v>1040</v>
      </c>
      <c r="H941" t="s">
        <v>2039</v>
      </c>
      <c r="I941" t="s">
        <v>3038</v>
      </c>
    </row>
    <row r="942" spans="6:9" x14ac:dyDescent="0.25">
      <c r="F942" t="s">
        <v>4039</v>
      </c>
      <c r="G942" t="s">
        <v>1041</v>
      </c>
      <c r="H942" t="s">
        <v>2040</v>
      </c>
      <c r="I942" t="s">
        <v>3039</v>
      </c>
    </row>
    <row r="943" spans="6:9" x14ac:dyDescent="0.25">
      <c r="F943" t="s">
        <v>4040</v>
      </c>
      <c r="G943" t="s">
        <v>1042</v>
      </c>
      <c r="H943" t="s">
        <v>2041</v>
      </c>
      <c r="I943" t="s">
        <v>3040</v>
      </c>
    </row>
    <row r="944" spans="6:9" x14ac:dyDescent="0.25">
      <c r="F944" t="s">
        <v>4041</v>
      </c>
      <c r="G944" t="s">
        <v>1043</v>
      </c>
      <c r="H944" t="s">
        <v>2042</v>
      </c>
      <c r="I944" t="s">
        <v>3041</v>
      </c>
    </row>
    <row r="945" spans="6:9" x14ac:dyDescent="0.25">
      <c r="F945" t="s">
        <v>4042</v>
      </c>
      <c r="G945" t="s">
        <v>1044</v>
      </c>
      <c r="H945" t="s">
        <v>2043</v>
      </c>
      <c r="I945" t="s">
        <v>3042</v>
      </c>
    </row>
    <row r="946" spans="6:9" x14ac:dyDescent="0.25">
      <c r="F946" t="s">
        <v>4043</v>
      </c>
      <c r="G946" t="s">
        <v>1045</v>
      </c>
      <c r="H946" t="s">
        <v>2044</v>
      </c>
      <c r="I946" t="s">
        <v>3043</v>
      </c>
    </row>
    <row r="947" spans="6:9" x14ac:dyDescent="0.25">
      <c r="F947" t="s">
        <v>4044</v>
      </c>
      <c r="G947" t="s">
        <v>1046</v>
      </c>
      <c r="H947" t="s">
        <v>2045</v>
      </c>
      <c r="I947" t="s">
        <v>3044</v>
      </c>
    </row>
    <row r="948" spans="6:9" x14ac:dyDescent="0.25">
      <c r="F948" t="s">
        <v>4045</v>
      </c>
      <c r="G948" t="s">
        <v>1047</v>
      </c>
      <c r="H948" t="s">
        <v>2046</v>
      </c>
      <c r="I948" t="s">
        <v>3045</v>
      </c>
    </row>
    <row r="949" spans="6:9" x14ac:dyDescent="0.25">
      <c r="F949" t="s">
        <v>4046</v>
      </c>
      <c r="G949" t="s">
        <v>1048</v>
      </c>
      <c r="H949" t="s">
        <v>2047</v>
      </c>
      <c r="I949" t="s">
        <v>3046</v>
      </c>
    </row>
    <row r="950" spans="6:9" x14ac:dyDescent="0.25">
      <c r="F950" t="s">
        <v>4047</v>
      </c>
      <c r="G950" t="s">
        <v>1049</v>
      </c>
      <c r="H950" t="s">
        <v>2048</v>
      </c>
      <c r="I950" t="s">
        <v>3047</v>
      </c>
    </row>
    <row r="951" spans="6:9" x14ac:dyDescent="0.25">
      <c r="F951" t="s">
        <v>4048</v>
      </c>
      <c r="G951" t="s">
        <v>1050</v>
      </c>
      <c r="H951" t="s">
        <v>2049</v>
      </c>
      <c r="I951" t="s">
        <v>3048</v>
      </c>
    </row>
    <row r="952" spans="6:9" x14ac:dyDescent="0.25">
      <c r="F952" t="s">
        <v>4049</v>
      </c>
      <c r="G952" t="s">
        <v>1051</v>
      </c>
      <c r="H952" t="s">
        <v>2050</v>
      </c>
      <c r="I952" t="s">
        <v>3049</v>
      </c>
    </row>
    <row r="953" spans="6:9" x14ac:dyDescent="0.25">
      <c r="F953" t="s">
        <v>4050</v>
      </c>
      <c r="G953" t="s">
        <v>1052</v>
      </c>
      <c r="H953" t="s">
        <v>2051</v>
      </c>
      <c r="I953" t="s">
        <v>3050</v>
      </c>
    </row>
    <row r="954" spans="6:9" x14ac:dyDescent="0.25">
      <c r="F954" t="s">
        <v>4051</v>
      </c>
      <c r="G954" t="s">
        <v>1053</v>
      </c>
      <c r="H954" t="s">
        <v>2052</v>
      </c>
      <c r="I954" t="s">
        <v>3051</v>
      </c>
    </row>
    <row r="955" spans="6:9" x14ac:dyDescent="0.25">
      <c r="F955" t="s">
        <v>4052</v>
      </c>
      <c r="G955" t="s">
        <v>1054</v>
      </c>
      <c r="H955" t="s">
        <v>2053</v>
      </c>
      <c r="I955" t="s">
        <v>3052</v>
      </c>
    </row>
    <row r="956" spans="6:9" x14ac:dyDescent="0.25">
      <c r="F956" t="s">
        <v>4053</v>
      </c>
      <c r="G956" t="s">
        <v>1055</v>
      </c>
      <c r="H956" t="s">
        <v>2054</v>
      </c>
      <c r="I956" t="s">
        <v>3053</v>
      </c>
    </row>
    <row r="957" spans="6:9" x14ac:dyDescent="0.25">
      <c r="F957" t="s">
        <v>4054</v>
      </c>
      <c r="G957" t="s">
        <v>1056</v>
      </c>
      <c r="H957" t="s">
        <v>2055</v>
      </c>
      <c r="I957" t="s">
        <v>3054</v>
      </c>
    </row>
    <row r="958" spans="6:9" x14ac:dyDescent="0.25">
      <c r="F958" t="s">
        <v>4055</v>
      </c>
      <c r="G958" t="s">
        <v>1057</v>
      </c>
      <c r="H958" t="s">
        <v>2056</v>
      </c>
      <c r="I958" t="s">
        <v>3055</v>
      </c>
    </row>
    <row r="959" spans="6:9" x14ac:dyDescent="0.25">
      <c r="F959" t="s">
        <v>4056</v>
      </c>
      <c r="G959" t="s">
        <v>1058</v>
      </c>
      <c r="H959" t="s">
        <v>2057</v>
      </c>
      <c r="I959" t="s">
        <v>3056</v>
      </c>
    </row>
    <row r="960" spans="6:9" x14ac:dyDescent="0.25">
      <c r="F960" t="s">
        <v>4057</v>
      </c>
      <c r="G960" t="s">
        <v>1059</v>
      </c>
      <c r="H960" t="s">
        <v>2058</v>
      </c>
      <c r="I960" t="s">
        <v>3057</v>
      </c>
    </row>
    <row r="961" spans="6:9" x14ac:dyDescent="0.25">
      <c r="F961" t="s">
        <v>4058</v>
      </c>
      <c r="G961" t="s">
        <v>1060</v>
      </c>
      <c r="H961" t="s">
        <v>2059</v>
      </c>
      <c r="I961" t="s">
        <v>3058</v>
      </c>
    </row>
    <row r="962" spans="6:9" x14ac:dyDescent="0.25">
      <c r="F962" t="s">
        <v>4059</v>
      </c>
      <c r="G962" t="s">
        <v>1061</v>
      </c>
      <c r="H962" t="s">
        <v>2060</v>
      </c>
      <c r="I962" t="s">
        <v>3059</v>
      </c>
    </row>
    <row r="963" spans="6:9" x14ac:dyDescent="0.25">
      <c r="F963" t="s">
        <v>4060</v>
      </c>
      <c r="G963" t="s">
        <v>1062</v>
      </c>
      <c r="H963" t="s">
        <v>2061</v>
      </c>
      <c r="I963" t="s">
        <v>3060</v>
      </c>
    </row>
    <row r="964" spans="6:9" x14ac:dyDescent="0.25">
      <c r="F964" t="s">
        <v>4061</v>
      </c>
      <c r="G964" t="s">
        <v>1063</v>
      </c>
      <c r="H964" t="s">
        <v>2062</v>
      </c>
      <c r="I964" t="s">
        <v>3061</v>
      </c>
    </row>
    <row r="965" spans="6:9" x14ac:dyDescent="0.25">
      <c r="F965" t="s">
        <v>4062</v>
      </c>
      <c r="G965" t="s">
        <v>1064</v>
      </c>
      <c r="H965" t="s">
        <v>2063</v>
      </c>
      <c r="I965" t="s">
        <v>3062</v>
      </c>
    </row>
    <row r="966" spans="6:9" x14ac:dyDescent="0.25">
      <c r="F966" t="s">
        <v>4063</v>
      </c>
      <c r="G966" t="s">
        <v>1065</v>
      </c>
      <c r="H966" t="s">
        <v>2064</v>
      </c>
      <c r="I966" t="s">
        <v>3063</v>
      </c>
    </row>
    <row r="967" spans="6:9" x14ac:dyDescent="0.25">
      <c r="F967" t="s">
        <v>4064</v>
      </c>
      <c r="G967" t="s">
        <v>1066</v>
      </c>
      <c r="H967" t="s">
        <v>2065</v>
      </c>
      <c r="I967" t="s">
        <v>3064</v>
      </c>
    </row>
    <row r="968" spans="6:9" x14ac:dyDescent="0.25">
      <c r="F968" t="s">
        <v>4065</v>
      </c>
      <c r="G968" t="s">
        <v>1067</v>
      </c>
      <c r="H968" t="s">
        <v>2066</v>
      </c>
      <c r="I968" t="s">
        <v>3065</v>
      </c>
    </row>
    <row r="969" spans="6:9" x14ac:dyDescent="0.25">
      <c r="F969" t="s">
        <v>4066</v>
      </c>
      <c r="G969" t="s">
        <v>1068</v>
      </c>
      <c r="H969" t="s">
        <v>2067</v>
      </c>
      <c r="I969" t="s">
        <v>3066</v>
      </c>
    </row>
    <row r="970" spans="6:9" x14ac:dyDescent="0.25">
      <c r="F970" t="s">
        <v>4067</v>
      </c>
      <c r="G970" t="s">
        <v>1069</v>
      </c>
      <c r="H970" t="s">
        <v>2068</v>
      </c>
      <c r="I970" t="s">
        <v>3067</v>
      </c>
    </row>
    <row r="971" spans="6:9" x14ac:dyDescent="0.25">
      <c r="F971" t="s">
        <v>4068</v>
      </c>
      <c r="G971" t="s">
        <v>1070</v>
      </c>
      <c r="H971" t="s">
        <v>2069</v>
      </c>
      <c r="I971" t="s">
        <v>3068</v>
      </c>
    </row>
    <row r="972" spans="6:9" x14ac:dyDescent="0.25">
      <c r="F972" t="s">
        <v>4069</v>
      </c>
      <c r="G972" t="s">
        <v>1071</v>
      </c>
      <c r="H972" t="s">
        <v>2070</v>
      </c>
      <c r="I972" t="s">
        <v>3069</v>
      </c>
    </row>
    <row r="973" spans="6:9" x14ac:dyDescent="0.25">
      <c r="F973" t="s">
        <v>4070</v>
      </c>
      <c r="G973" t="s">
        <v>1072</v>
      </c>
      <c r="H973" t="s">
        <v>2071</v>
      </c>
      <c r="I973" t="s">
        <v>3070</v>
      </c>
    </row>
    <row r="974" spans="6:9" x14ac:dyDescent="0.25">
      <c r="F974" t="s">
        <v>4071</v>
      </c>
      <c r="G974" t="s">
        <v>1073</v>
      </c>
      <c r="H974" t="s">
        <v>2072</v>
      </c>
      <c r="I974" t="s">
        <v>3071</v>
      </c>
    </row>
    <row r="975" spans="6:9" x14ac:dyDescent="0.25">
      <c r="F975" t="s">
        <v>4072</v>
      </c>
      <c r="G975" t="s">
        <v>1074</v>
      </c>
      <c r="H975" t="s">
        <v>2073</v>
      </c>
      <c r="I975" t="s">
        <v>3072</v>
      </c>
    </row>
    <row r="976" spans="6:9" x14ac:dyDescent="0.25">
      <c r="F976" t="s">
        <v>4073</v>
      </c>
      <c r="G976" t="s">
        <v>1075</v>
      </c>
      <c r="H976" t="s">
        <v>2074</v>
      </c>
      <c r="I976" t="s">
        <v>3073</v>
      </c>
    </row>
    <row r="977" spans="6:9" x14ac:dyDescent="0.25">
      <c r="F977" t="s">
        <v>4074</v>
      </c>
      <c r="G977" t="s">
        <v>1076</v>
      </c>
      <c r="H977" t="s">
        <v>2075</v>
      </c>
      <c r="I977" t="s">
        <v>3074</v>
      </c>
    </row>
    <row r="978" spans="6:9" x14ac:dyDescent="0.25">
      <c r="F978" t="s">
        <v>4075</v>
      </c>
      <c r="G978" t="s">
        <v>1077</v>
      </c>
      <c r="H978" t="s">
        <v>2076</v>
      </c>
      <c r="I978" t="s">
        <v>3075</v>
      </c>
    </row>
    <row r="979" spans="6:9" x14ac:dyDescent="0.25">
      <c r="F979" t="s">
        <v>4076</v>
      </c>
      <c r="G979" t="s">
        <v>1078</v>
      </c>
      <c r="H979" t="s">
        <v>2077</v>
      </c>
      <c r="I979" t="s">
        <v>3076</v>
      </c>
    </row>
    <row r="980" spans="6:9" x14ac:dyDescent="0.25">
      <c r="F980" t="s">
        <v>4077</v>
      </c>
      <c r="G980" t="s">
        <v>1079</v>
      </c>
      <c r="H980" t="s">
        <v>2078</v>
      </c>
      <c r="I980" t="s">
        <v>3077</v>
      </c>
    </row>
    <row r="981" spans="6:9" x14ac:dyDescent="0.25">
      <c r="F981" t="s">
        <v>4078</v>
      </c>
      <c r="G981" t="s">
        <v>1080</v>
      </c>
      <c r="H981" t="s">
        <v>2079</v>
      </c>
      <c r="I981" t="s">
        <v>3078</v>
      </c>
    </row>
    <row r="982" spans="6:9" x14ac:dyDescent="0.25">
      <c r="F982" t="s">
        <v>4079</v>
      </c>
      <c r="G982" t="s">
        <v>1081</v>
      </c>
      <c r="H982" t="s">
        <v>2080</v>
      </c>
      <c r="I982" t="s">
        <v>3079</v>
      </c>
    </row>
    <row r="983" spans="6:9" x14ac:dyDescent="0.25">
      <c r="F983" t="s">
        <v>4080</v>
      </c>
      <c r="G983" t="s">
        <v>1082</v>
      </c>
      <c r="H983" t="s">
        <v>2081</v>
      </c>
      <c r="I983" t="s">
        <v>3080</v>
      </c>
    </row>
    <row r="984" spans="6:9" x14ac:dyDescent="0.25">
      <c r="F984" t="s">
        <v>4081</v>
      </c>
      <c r="G984" t="s">
        <v>1083</v>
      </c>
      <c r="H984" t="s">
        <v>2082</v>
      </c>
      <c r="I984" t="s">
        <v>3081</v>
      </c>
    </row>
    <row r="985" spans="6:9" x14ac:dyDescent="0.25">
      <c r="F985" t="s">
        <v>4082</v>
      </c>
      <c r="G985" t="s">
        <v>1084</v>
      </c>
      <c r="H985" t="s">
        <v>2083</v>
      </c>
      <c r="I985" t="s">
        <v>3082</v>
      </c>
    </row>
    <row r="986" spans="6:9" x14ac:dyDescent="0.25">
      <c r="F986" t="s">
        <v>4083</v>
      </c>
      <c r="G986" t="s">
        <v>1085</v>
      </c>
      <c r="H986" t="s">
        <v>2084</v>
      </c>
      <c r="I986" t="s">
        <v>3083</v>
      </c>
    </row>
    <row r="987" spans="6:9" x14ac:dyDescent="0.25">
      <c r="F987" t="s">
        <v>4084</v>
      </c>
      <c r="G987" t="s">
        <v>1086</v>
      </c>
      <c r="H987" t="s">
        <v>2085</v>
      </c>
      <c r="I987" t="s">
        <v>3084</v>
      </c>
    </row>
    <row r="988" spans="6:9" x14ac:dyDescent="0.25">
      <c r="F988" t="s">
        <v>4085</v>
      </c>
      <c r="G988" t="s">
        <v>1087</v>
      </c>
      <c r="H988" t="s">
        <v>2086</v>
      </c>
      <c r="I988" t="s">
        <v>3085</v>
      </c>
    </row>
    <row r="989" spans="6:9" x14ac:dyDescent="0.25">
      <c r="F989" t="s">
        <v>4086</v>
      </c>
      <c r="G989" t="s">
        <v>1088</v>
      </c>
      <c r="H989" t="s">
        <v>2087</v>
      </c>
      <c r="I989" t="s">
        <v>3086</v>
      </c>
    </row>
    <row r="990" spans="6:9" x14ac:dyDescent="0.25">
      <c r="F990" t="s">
        <v>4087</v>
      </c>
      <c r="G990" t="s">
        <v>1089</v>
      </c>
      <c r="H990" t="s">
        <v>2088</v>
      </c>
      <c r="I990" t="s">
        <v>3087</v>
      </c>
    </row>
    <row r="991" spans="6:9" x14ac:dyDescent="0.25">
      <c r="F991" t="s">
        <v>4088</v>
      </c>
      <c r="G991" t="s">
        <v>1090</v>
      </c>
      <c r="H991" t="s">
        <v>2089</v>
      </c>
      <c r="I991" t="s">
        <v>3088</v>
      </c>
    </row>
    <row r="992" spans="6:9" x14ac:dyDescent="0.25">
      <c r="F992" t="s">
        <v>4089</v>
      </c>
      <c r="G992" t="s">
        <v>1091</v>
      </c>
      <c r="H992" t="s">
        <v>2090</v>
      </c>
      <c r="I992" t="s">
        <v>3089</v>
      </c>
    </row>
    <row r="993" spans="6:9" x14ac:dyDescent="0.25">
      <c r="F993" t="s">
        <v>4090</v>
      </c>
      <c r="G993" t="s">
        <v>1092</v>
      </c>
      <c r="H993" t="s">
        <v>2091</v>
      </c>
      <c r="I993" t="s">
        <v>3090</v>
      </c>
    </row>
    <row r="994" spans="6:9" x14ac:dyDescent="0.25">
      <c r="F994" t="s">
        <v>4091</v>
      </c>
      <c r="G994" t="s">
        <v>1093</v>
      </c>
      <c r="H994" t="s">
        <v>2092</v>
      </c>
      <c r="I994" t="s">
        <v>3091</v>
      </c>
    </row>
    <row r="995" spans="6:9" x14ac:dyDescent="0.25">
      <c r="F995" t="s">
        <v>4092</v>
      </c>
      <c r="G995" t="s">
        <v>1094</v>
      </c>
      <c r="H995" t="s">
        <v>2093</v>
      </c>
      <c r="I995" t="s">
        <v>3092</v>
      </c>
    </row>
    <row r="996" spans="6:9" x14ac:dyDescent="0.25">
      <c r="F996" t="s">
        <v>4093</v>
      </c>
      <c r="G996" t="s">
        <v>1095</v>
      </c>
      <c r="H996" t="s">
        <v>2094</v>
      </c>
      <c r="I996" t="s">
        <v>3093</v>
      </c>
    </row>
    <row r="997" spans="6:9" x14ac:dyDescent="0.25">
      <c r="F997" t="s">
        <v>4094</v>
      </c>
      <c r="G997" t="s">
        <v>1096</v>
      </c>
      <c r="H997" t="s">
        <v>2095</v>
      </c>
      <c r="I997" t="s">
        <v>3094</v>
      </c>
    </row>
    <row r="998" spans="6:9" x14ac:dyDescent="0.25">
      <c r="F998" t="s">
        <v>4095</v>
      </c>
      <c r="G998" t="s">
        <v>1097</v>
      </c>
      <c r="H998" t="s">
        <v>2096</v>
      </c>
      <c r="I998" t="s">
        <v>3095</v>
      </c>
    </row>
    <row r="999" spans="6:9" x14ac:dyDescent="0.25">
      <c r="F999" t="s">
        <v>4096</v>
      </c>
      <c r="G999" t="s">
        <v>1098</v>
      </c>
      <c r="H999" t="s">
        <v>2097</v>
      </c>
      <c r="I999" t="s">
        <v>3096</v>
      </c>
    </row>
    <row r="1000" spans="6:9" x14ac:dyDescent="0.25">
      <c r="F1000" t="s">
        <v>4097</v>
      </c>
      <c r="G1000" t="s">
        <v>1099</v>
      </c>
      <c r="H1000" t="s">
        <v>2098</v>
      </c>
      <c r="I1000" t="s">
        <v>3097</v>
      </c>
    </row>
  </sheetData>
  <sortState ref="O2:O41">
    <sortCondition ref="O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24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5" style="1" customWidth="1"/>
    <col min="2" max="2" width="24.5703125" style="1" customWidth="1"/>
    <col min="3" max="3" width="18.140625" style="1" customWidth="1"/>
    <col min="4" max="4" width="14.5703125" style="1" customWidth="1"/>
    <col min="5" max="5" width="13.42578125" style="1" customWidth="1"/>
    <col min="6" max="6" width="12.7109375" style="1" customWidth="1"/>
    <col min="7" max="7" width="19.42578125" style="1" customWidth="1"/>
    <col min="8" max="8" width="19.7109375" style="1" bestFit="1" customWidth="1"/>
    <col min="9" max="9" width="15.7109375" style="1" customWidth="1"/>
    <col min="10" max="10" width="19.140625" style="1" customWidth="1"/>
    <col min="11" max="11" width="23.140625" style="1" customWidth="1"/>
    <col min="12" max="12" width="20.5703125" style="1" customWidth="1"/>
    <col min="13" max="13" width="19" style="1" bestFit="1" customWidth="1"/>
    <col min="14" max="14" width="23" style="1" bestFit="1" customWidth="1"/>
    <col min="15" max="15" width="23.85546875" style="1" bestFit="1" customWidth="1"/>
    <col min="16" max="16384" width="9.140625" style="1"/>
  </cols>
  <sheetData>
    <row r="1" spans="1:15" s="7" customFormat="1" ht="30" customHeight="1" x14ac:dyDescent="0.25">
      <c r="A1" s="114" t="s">
        <v>62</v>
      </c>
      <c r="B1" s="115"/>
      <c r="C1" s="115"/>
      <c r="D1" s="116"/>
      <c r="E1" s="110" t="s">
        <v>4205</v>
      </c>
      <c r="F1" s="111"/>
      <c r="G1" s="111"/>
      <c r="H1" s="111"/>
      <c r="I1" s="112"/>
      <c r="J1" s="113" t="s">
        <v>63</v>
      </c>
      <c r="K1" s="113"/>
      <c r="L1" s="113"/>
      <c r="M1" s="113" t="s">
        <v>67</v>
      </c>
      <c r="N1" s="113"/>
      <c r="O1" s="113"/>
    </row>
    <row r="2" spans="1:15" s="7" customFormat="1" ht="30" customHeight="1" x14ac:dyDescent="0.25">
      <c r="A2" s="8" t="s">
        <v>30</v>
      </c>
      <c r="B2" s="8" t="s">
        <v>32</v>
      </c>
      <c r="C2" s="8" t="s">
        <v>39</v>
      </c>
      <c r="D2" s="8" t="s">
        <v>4111</v>
      </c>
      <c r="E2" s="49" t="s">
        <v>51</v>
      </c>
      <c r="F2" s="49" t="s">
        <v>52</v>
      </c>
      <c r="G2" s="49" t="s">
        <v>29</v>
      </c>
      <c r="H2" s="49" t="s">
        <v>61</v>
      </c>
      <c r="I2" s="49" t="s">
        <v>34</v>
      </c>
      <c r="J2" s="9" t="s">
        <v>64</v>
      </c>
      <c r="K2" s="9" t="s">
        <v>65</v>
      </c>
      <c r="L2" s="9" t="s">
        <v>66</v>
      </c>
      <c r="M2" s="9" t="s">
        <v>68</v>
      </c>
      <c r="N2" s="9" t="s">
        <v>69</v>
      </c>
      <c r="O2" s="9" t="s">
        <v>70</v>
      </c>
    </row>
    <row r="3" spans="1:15" x14ac:dyDescent="0.25">
      <c r="A3" s="6"/>
      <c r="B3" s="6"/>
      <c r="C3" s="2"/>
      <c r="D3" s="2"/>
      <c r="E3" s="2"/>
      <c r="F3" s="2"/>
      <c r="G3" s="2"/>
      <c r="H3" s="2"/>
      <c r="I3" s="22">
        <f>L3+O3</f>
        <v>0</v>
      </c>
      <c r="J3" s="2">
        <v>0</v>
      </c>
      <c r="K3" s="25">
        <f>100</f>
        <v>100</v>
      </c>
      <c r="L3" s="24">
        <f>J3*K3</f>
        <v>0</v>
      </c>
      <c r="M3" s="2">
        <v>0</v>
      </c>
      <c r="N3" s="25">
        <f>200</f>
        <v>200</v>
      </c>
      <c r="O3" s="24">
        <f>M3*N3</f>
        <v>0</v>
      </c>
    </row>
    <row r="4" spans="1:15" x14ac:dyDescent="0.25">
      <c r="A4" s="6"/>
      <c r="B4" s="6"/>
      <c r="C4" s="2"/>
      <c r="D4" s="2"/>
      <c r="E4" s="2"/>
      <c r="F4" s="2"/>
      <c r="G4" s="2"/>
      <c r="H4" s="2"/>
      <c r="I4" s="22">
        <f t="shared" ref="I4:I23" si="0">L4+O4</f>
        <v>0</v>
      </c>
      <c r="J4" s="2">
        <v>0</v>
      </c>
      <c r="K4" s="25">
        <f>100</f>
        <v>100</v>
      </c>
      <c r="L4" s="24">
        <f t="shared" ref="L4:L23" si="1">J4*K4</f>
        <v>0</v>
      </c>
      <c r="M4" s="2">
        <v>0</v>
      </c>
      <c r="N4" s="25">
        <f>200</f>
        <v>200</v>
      </c>
      <c r="O4" s="24">
        <f t="shared" ref="O4:O23" si="2">M4*N4</f>
        <v>0</v>
      </c>
    </row>
    <row r="5" spans="1:15" x14ac:dyDescent="0.25">
      <c r="A5" s="6"/>
      <c r="B5" s="4"/>
      <c r="C5" s="2"/>
      <c r="D5" s="2"/>
      <c r="E5" s="2"/>
      <c r="F5" s="2"/>
      <c r="G5" s="2"/>
      <c r="H5" s="2"/>
      <c r="I5" s="22">
        <f t="shared" si="0"/>
        <v>0</v>
      </c>
      <c r="J5" s="2">
        <v>0</v>
      </c>
      <c r="K5" s="25">
        <f>100</f>
        <v>100</v>
      </c>
      <c r="L5" s="24">
        <f t="shared" si="1"/>
        <v>0</v>
      </c>
      <c r="M5" s="2">
        <v>0</v>
      </c>
      <c r="N5" s="25">
        <f>200</f>
        <v>200</v>
      </c>
      <c r="O5" s="24">
        <f t="shared" si="2"/>
        <v>0</v>
      </c>
    </row>
    <row r="6" spans="1:15" x14ac:dyDescent="0.25">
      <c r="A6" s="6"/>
      <c r="B6" s="4"/>
      <c r="C6" s="2"/>
      <c r="D6" s="2"/>
      <c r="E6" s="2"/>
      <c r="F6" s="2"/>
      <c r="G6" s="2"/>
      <c r="H6" s="2"/>
      <c r="I6" s="22">
        <f t="shared" si="0"/>
        <v>0</v>
      </c>
      <c r="J6" s="2">
        <v>0</v>
      </c>
      <c r="K6" s="25">
        <f>100</f>
        <v>100</v>
      </c>
      <c r="L6" s="24">
        <f t="shared" si="1"/>
        <v>0</v>
      </c>
      <c r="M6" s="2">
        <v>0</v>
      </c>
      <c r="N6" s="25">
        <f>200</f>
        <v>200</v>
      </c>
      <c r="O6" s="24">
        <f t="shared" si="2"/>
        <v>0</v>
      </c>
    </row>
    <row r="7" spans="1:15" x14ac:dyDescent="0.25">
      <c r="A7" s="6"/>
      <c r="B7" s="4"/>
      <c r="C7" s="2"/>
      <c r="D7" s="2"/>
      <c r="E7" s="2"/>
      <c r="F7" s="2"/>
      <c r="G7" s="2"/>
      <c r="H7" s="2"/>
      <c r="I7" s="22">
        <f t="shared" si="0"/>
        <v>0</v>
      </c>
      <c r="J7" s="2">
        <v>0</v>
      </c>
      <c r="K7" s="25">
        <f>100</f>
        <v>100</v>
      </c>
      <c r="L7" s="24">
        <f t="shared" si="1"/>
        <v>0</v>
      </c>
      <c r="M7" s="2">
        <v>0</v>
      </c>
      <c r="N7" s="25">
        <f>200</f>
        <v>200</v>
      </c>
      <c r="O7" s="24">
        <f t="shared" si="2"/>
        <v>0</v>
      </c>
    </row>
    <row r="8" spans="1:15" x14ac:dyDescent="0.25">
      <c r="A8" s="39"/>
      <c r="B8" s="2"/>
      <c r="C8" s="2"/>
      <c r="D8" s="2"/>
      <c r="E8" s="2"/>
      <c r="F8" s="2"/>
      <c r="G8" s="2"/>
      <c r="H8" s="2"/>
      <c r="I8" s="22">
        <f t="shared" si="0"/>
        <v>0</v>
      </c>
      <c r="J8" s="2">
        <v>0</v>
      </c>
      <c r="K8" s="25">
        <f>100</f>
        <v>100</v>
      </c>
      <c r="L8" s="24">
        <f t="shared" si="1"/>
        <v>0</v>
      </c>
      <c r="M8" s="2">
        <v>0</v>
      </c>
      <c r="N8" s="25">
        <f>200</f>
        <v>200</v>
      </c>
      <c r="O8" s="24">
        <f t="shared" si="2"/>
        <v>0</v>
      </c>
    </row>
    <row r="9" spans="1:15" x14ac:dyDescent="0.25">
      <c r="A9" s="39"/>
      <c r="B9" s="2"/>
      <c r="C9" s="2"/>
      <c r="D9" s="2"/>
      <c r="E9" s="2"/>
      <c r="F9" s="2"/>
      <c r="G9" s="2"/>
      <c r="H9" s="2"/>
      <c r="I9" s="22">
        <f t="shared" si="0"/>
        <v>0</v>
      </c>
      <c r="J9" s="2">
        <v>0</v>
      </c>
      <c r="K9" s="25">
        <f>100</f>
        <v>100</v>
      </c>
      <c r="L9" s="24">
        <f t="shared" si="1"/>
        <v>0</v>
      </c>
      <c r="M9" s="2">
        <v>0</v>
      </c>
      <c r="N9" s="25">
        <f>200</f>
        <v>200</v>
      </c>
      <c r="O9" s="24">
        <f t="shared" si="2"/>
        <v>0</v>
      </c>
    </row>
    <row r="10" spans="1:15" x14ac:dyDescent="0.25">
      <c r="A10" s="39"/>
      <c r="B10" s="2"/>
      <c r="C10" s="2"/>
      <c r="D10" s="2"/>
      <c r="E10" s="2"/>
      <c r="F10" s="2"/>
      <c r="G10" s="2"/>
      <c r="H10" s="2"/>
      <c r="I10" s="22">
        <f t="shared" si="0"/>
        <v>0</v>
      </c>
      <c r="J10" s="2">
        <v>0</v>
      </c>
      <c r="K10" s="25">
        <f>100</f>
        <v>100</v>
      </c>
      <c r="L10" s="24">
        <f t="shared" si="1"/>
        <v>0</v>
      </c>
      <c r="M10" s="2">
        <v>0</v>
      </c>
      <c r="N10" s="25">
        <f>200</f>
        <v>200</v>
      </c>
      <c r="O10" s="24">
        <f t="shared" si="2"/>
        <v>0</v>
      </c>
    </row>
    <row r="11" spans="1:15" x14ac:dyDescent="0.25">
      <c r="A11" s="39"/>
      <c r="B11" s="2"/>
      <c r="C11" s="2"/>
      <c r="D11" s="2"/>
      <c r="E11" s="2"/>
      <c r="F11" s="2"/>
      <c r="G11" s="2"/>
      <c r="H11" s="2"/>
      <c r="I11" s="22">
        <f t="shared" si="0"/>
        <v>0</v>
      </c>
      <c r="J11" s="2">
        <v>0</v>
      </c>
      <c r="K11" s="25">
        <f>100</f>
        <v>100</v>
      </c>
      <c r="L11" s="24">
        <f t="shared" si="1"/>
        <v>0</v>
      </c>
      <c r="M11" s="2">
        <v>0</v>
      </c>
      <c r="N11" s="25">
        <f>200</f>
        <v>200</v>
      </c>
      <c r="O11" s="24">
        <f t="shared" si="2"/>
        <v>0</v>
      </c>
    </row>
    <row r="12" spans="1:15" x14ac:dyDescent="0.25">
      <c r="A12" s="39"/>
      <c r="B12" s="2"/>
      <c r="C12" s="2"/>
      <c r="D12" s="2"/>
      <c r="E12" s="2"/>
      <c r="F12" s="2"/>
      <c r="G12" s="2"/>
      <c r="H12" s="2"/>
      <c r="I12" s="22">
        <f t="shared" si="0"/>
        <v>0</v>
      </c>
      <c r="J12" s="2">
        <v>0</v>
      </c>
      <c r="K12" s="25">
        <f>100</f>
        <v>100</v>
      </c>
      <c r="L12" s="24">
        <f t="shared" si="1"/>
        <v>0</v>
      </c>
      <c r="M12" s="2">
        <v>0</v>
      </c>
      <c r="N12" s="25">
        <f>200</f>
        <v>200</v>
      </c>
      <c r="O12" s="24">
        <f t="shared" si="2"/>
        <v>0</v>
      </c>
    </row>
    <row r="13" spans="1:15" x14ac:dyDescent="0.25">
      <c r="A13" s="39"/>
      <c r="B13" s="2"/>
      <c r="C13" s="2"/>
      <c r="D13" s="2"/>
      <c r="E13" s="2"/>
      <c r="F13" s="2"/>
      <c r="G13" s="2"/>
      <c r="H13" s="2"/>
      <c r="I13" s="22">
        <f t="shared" si="0"/>
        <v>0</v>
      </c>
      <c r="J13" s="2">
        <v>0</v>
      </c>
      <c r="K13" s="25">
        <f>100</f>
        <v>100</v>
      </c>
      <c r="L13" s="24">
        <f t="shared" si="1"/>
        <v>0</v>
      </c>
      <c r="M13" s="2">
        <v>0</v>
      </c>
      <c r="N13" s="25">
        <f>200</f>
        <v>200</v>
      </c>
      <c r="O13" s="24">
        <f t="shared" si="2"/>
        <v>0</v>
      </c>
    </row>
    <row r="14" spans="1:15" x14ac:dyDescent="0.25">
      <c r="A14" s="39"/>
      <c r="B14" s="2"/>
      <c r="C14" s="2"/>
      <c r="D14" s="2"/>
      <c r="E14" s="2"/>
      <c r="F14" s="2"/>
      <c r="G14" s="2"/>
      <c r="H14" s="2"/>
      <c r="I14" s="22">
        <f t="shared" si="0"/>
        <v>0</v>
      </c>
      <c r="J14" s="2">
        <v>0</v>
      </c>
      <c r="K14" s="25">
        <f>100</f>
        <v>100</v>
      </c>
      <c r="L14" s="24">
        <f t="shared" si="1"/>
        <v>0</v>
      </c>
      <c r="M14" s="2">
        <v>0</v>
      </c>
      <c r="N14" s="25">
        <f>200</f>
        <v>200</v>
      </c>
      <c r="O14" s="24">
        <f t="shared" si="2"/>
        <v>0</v>
      </c>
    </row>
    <row r="15" spans="1:15" x14ac:dyDescent="0.25">
      <c r="A15" s="39"/>
      <c r="B15" s="2"/>
      <c r="C15" s="2"/>
      <c r="D15" s="2"/>
      <c r="E15" s="2"/>
      <c r="F15" s="2"/>
      <c r="G15" s="2"/>
      <c r="H15" s="2"/>
      <c r="I15" s="22">
        <f t="shared" si="0"/>
        <v>0</v>
      </c>
      <c r="J15" s="2">
        <v>0</v>
      </c>
      <c r="K15" s="25">
        <f>100</f>
        <v>100</v>
      </c>
      <c r="L15" s="24">
        <f t="shared" si="1"/>
        <v>0</v>
      </c>
      <c r="M15" s="2">
        <v>0</v>
      </c>
      <c r="N15" s="25">
        <f>200</f>
        <v>200</v>
      </c>
      <c r="O15" s="24">
        <f t="shared" si="2"/>
        <v>0</v>
      </c>
    </row>
    <row r="16" spans="1:15" x14ac:dyDescent="0.25">
      <c r="A16" s="39"/>
      <c r="B16" s="2"/>
      <c r="C16" s="2"/>
      <c r="D16" s="2"/>
      <c r="E16" s="2"/>
      <c r="F16" s="2"/>
      <c r="G16" s="2"/>
      <c r="H16" s="2"/>
      <c r="I16" s="22">
        <f t="shared" si="0"/>
        <v>0</v>
      </c>
      <c r="J16" s="2">
        <v>0</v>
      </c>
      <c r="K16" s="25">
        <f>100</f>
        <v>100</v>
      </c>
      <c r="L16" s="24">
        <f t="shared" si="1"/>
        <v>0</v>
      </c>
      <c r="M16" s="2">
        <v>0</v>
      </c>
      <c r="N16" s="25">
        <f>200</f>
        <v>200</v>
      </c>
      <c r="O16" s="24">
        <f t="shared" si="2"/>
        <v>0</v>
      </c>
    </row>
    <row r="17" spans="1:15" x14ac:dyDescent="0.25">
      <c r="A17" s="39"/>
      <c r="B17" s="2"/>
      <c r="C17" s="2"/>
      <c r="D17" s="2"/>
      <c r="E17" s="2"/>
      <c r="F17" s="2"/>
      <c r="G17" s="2"/>
      <c r="H17" s="2"/>
      <c r="I17" s="22">
        <f t="shared" si="0"/>
        <v>0</v>
      </c>
      <c r="J17" s="2">
        <v>0</v>
      </c>
      <c r="K17" s="25">
        <f>100</f>
        <v>100</v>
      </c>
      <c r="L17" s="24">
        <f t="shared" si="1"/>
        <v>0</v>
      </c>
      <c r="M17" s="2">
        <v>0</v>
      </c>
      <c r="N17" s="25">
        <f>200</f>
        <v>200</v>
      </c>
      <c r="O17" s="24">
        <f t="shared" si="2"/>
        <v>0</v>
      </c>
    </row>
    <row r="18" spans="1:15" x14ac:dyDescent="0.25">
      <c r="A18" s="39"/>
      <c r="B18" s="2"/>
      <c r="C18" s="2"/>
      <c r="D18" s="2"/>
      <c r="E18" s="2"/>
      <c r="F18" s="2"/>
      <c r="G18" s="2"/>
      <c r="H18" s="2"/>
      <c r="I18" s="22">
        <f t="shared" si="0"/>
        <v>0</v>
      </c>
      <c r="J18" s="2">
        <v>0</v>
      </c>
      <c r="K18" s="25">
        <f>100</f>
        <v>100</v>
      </c>
      <c r="L18" s="24">
        <f t="shared" si="1"/>
        <v>0</v>
      </c>
      <c r="M18" s="2">
        <v>0</v>
      </c>
      <c r="N18" s="25">
        <f>200</f>
        <v>200</v>
      </c>
      <c r="O18" s="24">
        <f t="shared" si="2"/>
        <v>0</v>
      </c>
    </row>
    <row r="19" spans="1:15" x14ac:dyDescent="0.25">
      <c r="A19" s="39"/>
      <c r="B19" s="2"/>
      <c r="C19" s="2"/>
      <c r="D19" s="2"/>
      <c r="E19" s="2"/>
      <c r="F19" s="2"/>
      <c r="G19" s="2"/>
      <c r="H19" s="2"/>
      <c r="I19" s="22">
        <f t="shared" si="0"/>
        <v>0</v>
      </c>
      <c r="J19" s="2">
        <v>0</v>
      </c>
      <c r="K19" s="25">
        <f>100</f>
        <v>100</v>
      </c>
      <c r="L19" s="24">
        <f t="shared" si="1"/>
        <v>0</v>
      </c>
      <c r="M19" s="2">
        <v>0</v>
      </c>
      <c r="N19" s="25">
        <f>200</f>
        <v>200</v>
      </c>
      <c r="O19" s="24">
        <f t="shared" si="2"/>
        <v>0</v>
      </c>
    </row>
    <row r="20" spans="1:15" x14ac:dyDescent="0.25">
      <c r="A20" s="39"/>
      <c r="B20" s="2"/>
      <c r="C20" s="2"/>
      <c r="D20" s="2"/>
      <c r="E20" s="2"/>
      <c r="F20" s="2"/>
      <c r="G20" s="2"/>
      <c r="H20" s="2"/>
      <c r="I20" s="22">
        <f t="shared" si="0"/>
        <v>0</v>
      </c>
      <c r="J20" s="2">
        <v>0</v>
      </c>
      <c r="K20" s="25">
        <f>100</f>
        <v>100</v>
      </c>
      <c r="L20" s="24">
        <f t="shared" si="1"/>
        <v>0</v>
      </c>
      <c r="M20" s="2">
        <v>0</v>
      </c>
      <c r="N20" s="25">
        <f>200</f>
        <v>200</v>
      </c>
      <c r="O20" s="24">
        <f t="shared" si="2"/>
        <v>0</v>
      </c>
    </row>
    <row r="21" spans="1:15" x14ac:dyDescent="0.25">
      <c r="A21" s="39"/>
      <c r="B21" s="2"/>
      <c r="C21" s="2"/>
      <c r="D21" s="2"/>
      <c r="E21" s="2"/>
      <c r="F21" s="2"/>
      <c r="G21" s="2"/>
      <c r="H21" s="2"/>
      <c r="I21" s="22">
        <f t="shared" si="0"/>
        <v>0</v>
      </c>
      <c r="J21" s="2">
        <v>0</v>
      </c>
      <c r="K21" s="25">
        <f>100</f>
        <v>100</v>
      </c>
      <c r="L21" s="24">
        <f t="shared" si="1"/>
        <v>0</v>
      </c>
      <c r="M21" s="2">
        <v>0</v>
      </c>
      <c r="N21" s="25">
        <f>200</f>
        <v>200</v>
      </c>
      <c r="O21" s="24">
        <f t="shared" si="2"/>
        <v>0</v>
      </c>
    </row>
    <row r="22" spans="1:15" x14ac:dyDescent="0.25">
      <c r="A22" s="39"/>
      <c r="B22" s="2"/>
      <c r="C22" s="2"/>
      <c r="D22" s="2"/>
      <c r="E22" s="2"/>
      <c r="F22" s="2"/>
      <c r="G22" s="2"/>
      <c r="H22" s="2"/>
      <c r="I22" s="22">
        <f t="shared" si="0"/>
        <v>0</v>
      </c>
      <c r="J22" s="2">
        <v>0</v>
      </c>
      <c r="K22" s="25">
        <f>100</f>
        <v>100</v>
      </c>
      <c r="L22" s="24">
        <f t="shared" si="1"/>
        <v>0</v>
      </c>
      <c r="M22" s="2">
        <v>0</v>
      </c>
      <c r="N22" s="25">
        <f>200</f>
        <v>200</v>
      </c>
      <c r="O22" s="24">
        <f t="shared" si="2"/>
        <v>0</v>
      </c>
    </row>
    <row r="23" spans="1:15" x14ac:dyDescent="0.25">
      <c r="A23" s="39"/>
      <c r="B23" s="2"/>
      <c r="C23" s="2"/>
      <c r="D23" s="2"/>
      <c r="E23" s="2"/>
      <c r="F23" s="2"/>
      <c r="G23" s="2"/>
      <c r="H23" s="2"/>
      <c r="I23" s="22">
        <f t="shared" si="0"/>
        <v>0</v>
      </c>
      <c r="J23" s="2">
        <v>0</v>
      </c>
      <c r="K23" s="25">
        <f>100</f>
        <v>100</v>
      </c>
      <c r="L23" s="24">
        <f t="shared" si="1"/>
        <v>0</v>
      </c>
      <c r="M23" s="2">
        <v>0</v>
      </c>
      <c r="N23" s="25">
        <f>200</f>
        <v>200</v>
      </c>
      <c r="O23" s="24">
        <f t="shared" si="2"/>
        <v>0</v>
      </c>
    </row>
    <row r="24" spans="1:15" ht="18.75" x14ac:dyDescent="0.25">
      <c r="I24" s="68">
        <f>SUM(I3:I23)</f>
        <v>0</v>
      </c>
      <c r="J24" s="34">
        <f>SUM(J3:J23)</f>
        <v>0</v>
      </c>
      <c r="L24" s="67">
        <f>SUM(L3:L23)</f>
        <v>0</v>
      </c>
      <c r="M24" s="34">
        <f>SUM(M3:M23)</f>
        <v>0</v>
      </c>
      <c r="O24" s="67">
        <f>SUM(O3:O23)</f>
        <v>0</v>
      </c>
    </row>
  </sheetData>
  <autoFilter ref="A2:O2"/>
  <mergeCells count="4">
    <mergeCell ref="J1:L1"/>
    <mergeCell ref="M1:O1"/>
    <mergeCell ref="A1:D1"/>
    <mergeCell ref="E1:I1"/>
  </mergeCells>
  <dataValidations count="1">
    <dataValidation type="list" allowBlank="1" showInputMessage="1" showErrorMessage="1" sqref="E3:E23">
      <formula1>ME_CODES</formula1>
    </dataValidation>
  </dataValidations>
  <pageMargins left="0.23622047244094491" right="0.23622047244094491" top="0.74803149606299213" bottom="0.74803149606299213" header="0.31496062992125984" footer="0.31496062992125984"/>
  <pageSetup paperSize="9" scale="88" fitToWidth="2" fitToHeight="0" orientation="landscape" r:id="rId1"/>
  <headerFooter>
    <oddHeader>&amp;LCall: 2014&amp;CKA2 strategic Partnerships&amp;RMultiplier Events</oddHeader>
    <oddFooter>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6"/>
  <sheetViews>
    <sheetView workbookViewId="0"/>
  </sheetViews>
  <sheetFormatPr defaultRowHeight="15" x14ac:dyDescent="0.25"/>
  <cols>
    <col min="1" max="1" width="13.140625" customWidth="1"/>
    <col min="2" max="2" width="27.140625" bestFit="1" customWidth="1"/>
    <col min="3" max="3" width="25.140625" bestFit="1" customWidth="1"/>
    <col min="4" max="4" width="34.5703125" bestFit="1" customWidth="1"/>
    <col min="5" max="5" width="32.140625" bestFit="1" customWidth="1"/>
    <col min="6" max="6" width="10.85546875" customWidth="1"/>
  </cols>
  <sheetData>
    <row r="1" spans="1:6" ht="23.25" x14ac:dyDescent="0.35">
      <c r="A1" s="94" t="s">
        <v>4482</v>
      </c>
    </row>
    <row r="3" spans="1:6" x14ac:dyDescent="0.25">
      <c r="A3" s="50" t="s">
        <v>4116</v>
      </c>
      <c r="B3" s="81" t="s">
        <v>4227</v>
      </c>
      <c r="C3" s="81" t="s">
        <v>4234</v>
      </c>
      <c r="D3" s="81" t="s">
        <v>4228</v>
      </c>
      <c r="E3" s="81" t="s">
        <v>4229</v>
      </c>
      <c r="F3" s="81" t="s">
        <v>4207</v>
      </c>
    </row>
    <row r="4" spans="1:6" x14ac:dyDescent="0.25">
      <c r="A4" s="51" t="s">
        <v>4117</v>
      </c>
      <c r="B4" s="79">
        <v>0</v>
      </c>
      <c r="C4" s="83">
        <v>100</v>
      </c>
      <c r="D4" s="79">
        <v>0</v>
      </c>
      <c r="E4" s="80">
        <v>200</v>
      </c>
      <c r="F4" s="85">
        <v>0</v>
      </c>
    </row>
    <row r="5" spans="1:6" x14ac:dyDescent="0.25">
      <c r="A5" s="62" t="s">
        <v>4117</v>
      </c>
      <c r="B5" s="79">
        <v>0</v>
      </c>
      <c r="C5" s="86">
        <v>100</v>
      </c>
      <c r="D5" s="79">
        <v>0</v>
      </c>
      <c r="E5" s="86">
        <v>200</v>
      </c>
      <c r="F5" s="86">
        <v>0</v>
      </c>
    </row>
    <row r="6" spans="1:6" x14ac:dyDescent="0.25">
      <c r="A6" s="51" t="s">
        <v>4118</v>
      </c>
      <c r="B6" s="79">
        <v>0</v>
      </c>
      <c r="C6" s="87">
        <v>100</v>
      </c>
      <c r="D6" s="79">
        <v>0</v>
      </c>
      <c r="E6" s="87">
        <v>200</v>
      </c>
      <c r="F6" s="8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O41"/>
  <sheetViews>
    <sheetView zoomScale="80" zoomScaleNormal="80" workbookViewId="0">
      <pane xSplit="4" ySplit="2" topLeftCell="AD3" activePane="bottomRight" state="frozen"/>
      <selection pane="topRight" activeCell="E1" sqref="E1"/>
      <selection pane="bottomLeft" activeCell="A3" sqref="A3"/>
      <selection pane="bottomRight" activeCell="D3" sqref="D3"/>
    </sheetView>
  </sheetViews>
  <sheetFormatPr defaultRowHeight="15" x14ac:dyDescent="0.25"/>
  <cols>
    <col min="1" max="1" width="11.28515625" bestFit="1" customWidth="1"/>
    <col min="2" max="2" width="39" customWidth="1"/>
    <col min="3" max="3" width="30.5703125" customWidth="1"/>
    <col min="4" max="4" width="22.85546875" customWidth="1"/>
    <col min="5" max="5" width="17.42578125" customWidth="1"/>
    <col min="6" max="6" width="19" customWidth="1"/>
    <col min="7" max="7" width="20.85546875" bestFit="1" customWidth="1"/>
    <col min="8" max="8" width="20.42578125" bestFit="1" customWidth="1"/>
    <col min="9" max="9" width="16.42578125" bestFit="1" customWidth="1"/>
    <col min="10" max="10" width="25.7109375" bestFit="1" customWidth="1"/>
    <col min="11" max="11" width="21.85546875" customWidth="1"/>
    <col min="12" max="12" width="44.85546875" bestFit="1" customWidth="1"/>
    <col min="13" max="13" width="29.85546875" bestFit="1" customWidth="1"/>
    <col min="14" max="14" width="20.7109375" bestFit="1" customWidth="1"/>
    <col min="15" max="15" width="26.28515625" bestFit="1" customWidth="1"/>
    <col min="16" max="16" width="15.28515625" customWidth="1"/>
    <col min="17" max="17" width="15.140625" customWidth="1"/>
    <col min="18" max="18" width="14.140625" customWidth="1"/>
    <col min="19" max="21" width="11.42578125" customWidth="1"/>
    <col min="22" max="22" width="16.28515625" bestFit="1" customWidth="1"/>
    <col min="23" max="25" width="11.42578125" customWidth="1"/>
    <col min="26" max="26" width="16.28515625" customWidth="1"/>
    <col min="27" max="27" width="22" customWidth="1"/>
    <col min="28" max="28" width="38.85546875" customWidth="1"/>
    <col min="29" max="29" width="18" bestFit="1" customWidth="1"/>
    <col min="30" max="30" width="22.42578125" bestFit="1" customWidth="1"/>
    <col min="31" max="31" width="21.140625" customWidth="1"/>
    <col min="32" max="32" width="20.42578125" customWidth="1"/>
    <col min="33" max="33" width="24.7109375" bestFit="1" customWidth="1"/>
    <col min="34" max="34" width="18.140625" bestFit="1" customWidth="1"/>
    <col min="35" max="35" width="18.5703125" customWidth="1"/>
    <col min="36" max="36" width="22.140625" bestFit="1" customWidth="1"/>
    <col min="37" max="39" width="22.140625" customWidth="1"/>
    <col min="40" max="40" width="20.28515625" bestFit="1" customWidth="1"/>
    <col min="41" max="41" width="20.85546875" customWidth="1"/>
  </cols>
  <sheetData>
    <row r="1" spans="1:41" s="7" customFormat="1" ht="43.5" customHeight="1" x14ac:dyDescent="0.25">
      <c r="A1" s="97" t="s">
        <v>95</v>
      </c>
      <c r="B1" s="97"/>
      <c r="C1" s="97"/>
      <c r="D1" s="97"/>
      <c r="E1" s="119" t="s">
        <v>88</v>
      </c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109" t="s">
        <v>40</v>
      </c>
      <c r="Q1" s="109"/>
      <c r="R1" s="109"/>
      <c r="S1" s="109"/>
      <c r="T1" s="109"/>
      <c r="U1" s="109" t="s">
        <v>38</v>
      </c>
      <c r="V1" s="109"/>
      <c r="W1" s="109"/>
      <c r="X1" s="109"/>
      <c r="Y1" s="109"/>
      <c r="Z1" s="114" t="s">
        <v>4208</v>
      </c>
      <c r="AA1" s="115"/>
      <c r="AB1" s="116"/>
      <c r="AC1" s="117" t="s">
        <v>28</v>
      </c>
      <c r="AD1" s="118"/>
      <c r="AE1" s="113" t="s">
        <v>89</v>
      </c>
      <c r="AF1" s="113"/>
      <c r="AG1" s="113"/>
      <c r="AH1" s="113"/>
      <c r="AI1" s="113"/>
      <c r="AJ1" s="113"/>
      <c r="AK1" s="113"/>
      <c r="AL1" s="113"/>
      <c r="AM1" s="113"/>
      <c r="AN1" s="113"/>
    </row>
    <row r="2" spans="1:41" s="7" customFormat="1" ht="95.25" customHeight="1" x14ac:dyDescent="0.25">
      <c r="A2" s="26" t="s">
        <v>71</v>
      </c>
      <c r="B2" s="26" t="s">
        <v>8</v>
      </c>
      <c r="C2" s="26" t="s">
        <v>94</v>
      </c>
      <c r="D2" s="26" t="s">
        <v>72</v>
      </c>
      <c r="E2" s="27" t="s">
        <v>73</v>
      </c>
      <c r="F2" s="29" t="s">
        <v>80</v>
      </c>
      <c r="G2" s="27" t="s">
        <v>75</v>
      </c>
      <c r="H2" s="27" t="s">
        <v>74</v>
      </c>
      <c r="I2" s="27" t="s">
        <v>76</v>
      </c>
      <c r="J2" s="27" t="s">
        <v>93</v>
      </c>
      <c r="K2" s="27" t="s">
        <v>77</v>
      </c>
      <c r="L2" s="27" t="s">
        <v>4112</v>
      </c>
      <c r="M2" s="27" t="s">
        <v>87</v>
      </c>
      <c r="N2" s="27" t="s">
        <v>78</v>
      </c>
      <c r="O2" s="27" t="s">
        <v>79</v>
      </c>
      <c r="P2" s="8" t="s">
        <v>4211</v>
      </c>
      <c r="Q2" s="8" t="s">
        <v>4212</v>
      </c>
      <c r="R2" s="8" t="s">
        <v>4213</v>
      </c>
      <c r="S2" s="8" t="s">
        <v>4214</v>
      </c>
      <c r="T2" s="8" t="s">
        <v>4215</v>
      </c>
      <c r="U2" s="8" t="s">
        <v>4216</v>
      </c>
      <c r="V2" s="8" t="s">
        <v>4217</v>
      </c>
      <c r="W2" s="8" t="s">
        <v>4218</v>
      </c>
      <c r="X2" s="8" t="s">
        <v>4219</v>
      </c>
      <c r="Y2" s="8" t="s">
        <v>4220</v>
      </c>
      <c r="Z2" s="77" t="s">
        <v>1</v>
      </c>
      <c r="AA2" s="77" t="s">
        <v>4221</v>
      </c>
      <c r="AB2" s="77" t="s">
        <v>81</v>
      </c>
      <c r="AC2" s="28" t="s">
        <v>82</v>
      </c>
      <c r="AD2" s="28" t="s">
        <v>4222</v>
      </c>
      <c r="AE2" s="9" t="s">
        <v>58</v>
      </c>
      <c r="AF2" s="9" t="s">
        <v>43</v>
      </c>
      <c r="AG2" s="9" t="s">
        <v>83</v>
      </c>
      <c r="AH2" s="9" t="s">
        <v>84</v>
      </c>
      <c r="AI2" s="9" t="s">
        <v>85</v>
      </c>
      <c r="AJ2" s="9" t="s">
        <v>86</v>
      </c>
      <c r="AK2" s="9" t="s">
        <v>4237</v>
      </c>
      <c r="AL2" s="9" t="s">
        <v>4236</v>
      </c>
      <c r="AM2" s="9" t="s">
        <v>4235</v>
      </c>
      <c r="AN2" s="9" t="s">
        <v>4209</v>
      </c>
      <c r="AO2" s="44" t="s">
        <v>4210</v>
      </c>
    </row>
    <row r="3" spans="1:41" ht="18.75" x14ac:dyDescent="0.3">
      <c r="A3" s="4"/>
      <c r="B3" s="4"/>
      <c r="C3" s="4"/>
      <c r="D3" s="4"/>
      <c r="E3" s="4"/>
      <c r="F3" s="4"/>
      <c r="G3" s="4"/>
      <c r="H3" s="4"/>
      <c r="I3" s="40"/>
      <c r="J3" s="30"/>
      <c r="K3" s="4" t="s">
        <v>90</v>
      </c>
      <c r="L3" s="4"/>
      <c r="M3" s="4"/>
      <c r="N3" s="4"/>
      <c r="O3" s="4"/>
      <c r="P3" s="41"/>
      <c r="Q3" s="4"/>
      <c r="R3" s="4"/>
      <c r="S3" s="4"/>
      <c r="T3" s="4"/>
      <c r="U3" s="41"/>
      <c r="V3" s="4"/>
      <c r="W3" s="4"/>
      <c r="X3" s="4"/>
      <c r="Y3" s="4"/>
      <c r="Z3" s="4"/>
      <c r="AA3" s="11">
        <f>IF(Z3="0 - 99 km",0,IF(Z3="100 - 1999 km",275,IF(Z3="&gt;= 2000 km",360,0)))</f>
        <v>0</v>
      </c>
      <c r="AB3" s="4"/>
      <c r="AC3" s="4"/>
      <c r="AD3" s="11">
        <f>IF(AC3="Yes",150,0)</f>
        <v>0</v>
      </c>
      <c r="AE3" s="30"/>
      <c r="AF3" s="30"/>
      <c r="AG3" s="4">
        <f>AF3-AE3+1</f>
        <v>1</v>
      </c>
      <c r="AH3" s="4">
        <v>0</v>
      </c>
      <c r="AI3" s="4">
        <v>0</v>
      </c>
      <c r="AJ3" s="33">
        <f>AG3+AH3-AI3</f>
        <v>1</v>
      </c>
      <c r="AK3" s="91">
        <v>0</v>
      </c>
      <c r="AL3" s="91">
        <v>0</v>
      </c>
      <c r="AM3" s="91">
        <v>0</v>
      </c>
      <c r="AN3" s="11">
        <f>IF(AJ3&lt;=14, 14*$AK3,  IF(AJ3&lt;=60, (14*$AK3) + ((AJ3-14)*$AL3), (14*$AK3) + ((60-14) * $AL3)) + ((AJ3-60) * $AM3) )</f>
        <v>0</v>
      </c>
      <c r="AO3" s="76">
        <f>AA3+AD3+AN3</f>
        <v>0</v>
      </c>
    </row>
    <row r="4" spans="1:41" ht="18.75" x14ac:dyDescent="0.3">
      <c r="A4" s="4"/>
      <c r="B4" s="4"/>
      <c r="C4" s="4"/>
      <c r="D4" s="4"/>
      <c r="E4" s="4"/>
      <c r="F4" s="4"/>
      <c r="G4" s="4"/>
      <c r="H4" s="4"/>
      <c r="I4" s="40"/>
      <c r="J4" s="30"/>
      <c r="K4" s="4" t="s">
        <v>90</v>
      </c>
      <c r="L4" s="4"/>
      <c r="M4" s="4"/>
      <c r="N4" s="4"/>
      <c r="O4" s="4"/>
      <c r="P4" s="41"/>
      <c r="Q4" s="4"/>
      <c r="R4" s="4"/>
      <c r="S4" s="4"/>
      <c r="T4" s="4"/>
      <c r="U4" s="41"/>
      <c r="V4" s="4"/>
      <c r="W4" s="4"/>
      <c r="X4" s="4"/>
      <c r="Y4" s="4"/>
      <c r="Z4" s="4"/>
      <c r="AA4" s="11">
        <f t="shared" ref="AA4:AA40" si="0">IF(Z4="0 - 99 km",0,IF(Z4="100 - 1999 km",275,IF(Z4="&gt;= 2000 km",360,0)))</f>
        <v>0</v>
      </c>
      <c r="AB4" s="4"/>
      <c r="AC4" s="4"/>
      <c r="AD4" s="11">
        <f t="shared" ref="AD4:AD40" si="1">IF(AC4="Yes",150,0)</f>
        <v>0</v>
      </c>
      <c r="AE4" s="30"/>
      <c r="AF4" s="30"/>
      <c r="AG4" s="4">
        <f t="shared" ref="AG4:AG40" si="2">AF4-AE4+1</f>
        <v>1</v>
      </c>
      <c r="AH4" s="4">
        <v>0</v>
      </c>
      <c r="AI4" s="4">
        <v>0</v>
      </c>
      <c r="AJ4" s="33">
        <f t="shared" ref="AJ4:AJ40" si="3">AG4+AH4-AI4</f>
        <v>1</v>
      </c>
      <c r="AK4" s="91">
        <v>0</v>
      </c>
      <c r="AL4" s="91">
        <v>0</v>
      </c>
      <c r="AM4" s="91">
        <v>0</v>
      </c>
      <c r="AN4" s="11">
        <f t="shared" ref="AN4:AN40" si="4">IF(AJ4&lt;=14, 14*$AK4,  IF(AJ4&lt;=60, (14*$AK4) + ((AJ4-14)*$AL4), (14*$AK4) + ((60-14) * $AL4)) + ((AJ4-60) * $AM4) )</f>
        <v>0</v>
      </c>
      <c r="AO4" s="76">
        <f t="shared" ref="AO4:AO40" si="5">AA4+AD4+AN4</f>
        <v>0</v>
      </c>
    </row>
    <row r="5" spans="1:41" ht="18.75" x14ac:dyDescent="0.3">
      <c r="A5" s="4"/>
      <c r="B5" s="4"/>
      <c r="C5" s="4"/>
      <c r="D5" s="4"/>
      <c r="E5" s="4"/>
      <c r="F5" s="4"/>
      <c r="G5" s="4"/>
      <c r="H5" s="4"/>
      <c r="I5" s="40"/>
      <c r="J5" s="30"/>
      <c r="K5" s="4" t="s">
        <v>4115</v>
      </c>
      <c r="L5" s="4"/>
      <c r="M5" s="4"/>
      <c r="N5" s="4"/>
      <c r="O5" s="4"/>
      <c r="P5" s="41"/>
      <c r="Q5" s="4"/>
      <c r="R5" s="4"/>
      <c r="S5" s="4"/>
      <c r="T5" s="4"/>
      <c r="U5" s="41"/>
      <c r="V5" s="4"/>
      <c r="W5" s="4"/>
      <c r="X5" s="4"/>
      <c r="Y5" s="4"/>
      <c r="Z5" s="4"/>
      <c r="AA5" s="11">
        <f t="shared" si="0"/>
        <v>0</v>
      </c>
      <c r="AB5" s="4"/>
      <c r="AC5" s="4"/>
      <c r="AD5" s="11">
        <f t="shared" si="1"/>
        <v>0</v>
      </c>
      <c r="AE5" s="30"/>
      <c r="AF5" s="30"/>
      <c r="AG5" s="4">
        <f t="shared" si="2"/>
        <v>1</v>
      </c>
      <c r="AH5" s="4">
        <v>0</v>
      </c>
      <c r="AI5" s="4">
        <v>0</v>
      </c>
      <c r="AJ5" s="33">
        <f t="shared" si="3"/>
        <v>1</v>
      </c>
      <c r="AK5" s="91">
        <v>0</v>
      </c>
      <c r="AL5" s="91">
        <v>0</v>
      </c>
      <c r="AM5" s="91">
        <v>0</v>
      </c>
      <c r="AN5" s="11">
        <f t="shared" si="4"/>
        <v>0</v>
      </c>
      <c r="AO5" s="76">
        <f t="shared" si="5"/>
        <v>0</v>
      </c>
    </row>
    <row r="6" spans="1:41" ht="18.75" x14ac:dyDescent="0.3">
      <c r="A6" s="4"/>
      <c r="B6" s="4"/>
      <c r="C6" s="4"/>
      <c r="D6" s="4"/>
      <c r="E6" s="4"/>
      <c r="F6" s="4"/>
      <c r="G6" s="4"/>
      <c r="H6" s="4"/>
      <c r="I6" s="40"/>
      <c r="J6" s="30"/>
      <c r="K6" s="4" t="s">
        <v>4115</v>
      </c>
      <c r="L6" s="4"/>
      <c r="M6" s="4"/>
      <c r="N6" s="4"/>
      <c r="O6" s="4"/>
      <c r="P6" s="41"/>
      <c r="Q6" s="4"/>
      <c r="R6" s="4"/>
      <c r="S6" s="4"/>
      <c r="T6" s="4"/>
      <c r="U6" s="41"/>
      <c r="V6" s="4"/>
      <c r="W6" s="4"/>
      <c r="X6" s="4"/>
      <c r="Y6" s="4"/>
      <c r="Z6" s="4"/>
      <c r="AA6" s="11">
        <f t="shared" si="0"/>
        <v>0</v>
      </c>
      <c r="AB6" s="4"/>
      <c r="AC6" s="4"/>
      <c r="AD6" s="11">
        <f t="shared" si="1"/>
        <v>0</v>
      </c>
      <c r="AE6" s="30"/>
      <c r="AF6" s="30"/>
      <c r="AG6" s="4">
        <f t="shared" si="2"/>
        <v>1</v>
      </c>
      <c r="AH6" s="4">
        <v>0</v>
      </c>
      <c r="AI6" s="4">
        <v>0</v>
      </c>
      <c r="AJ6" s="33">
        <f t="shared" si="3"/>
        <v>1</v>
      </c>
      <c r="AK6" s="91">
        <v>0</v>
      </c>
      <c r="AL6" s="91">
        <v>0</v>
      </c>
      <c r="AM6" s="91">
        <v>0</v>
      </c>
      <c r="AN6" s="11">
        <f t="shared" si="4"/>
        <v>0</v>
      </c>
      <c r="AO6" s="76">
        <f t="shared" si="5"/>
        <v>0</v>
      </c>
    </row>
    <row r="7" spans="1:41" ht="18.75" x14ac:dyDescent="0.3">
      <c r="A7" s="4"/>
      <c r="B7" s="4"/>
      <c r="C7" s="4"/>
      <c r="D7" s="4"/>
      <c r="E7" s="4"/>
      <c r="F7" s="4"/>
      <c r="G7" s="4"/>
      <c r="H7" s="4"/>
      <c r="I7" s="40"/>
      <c r="J7" s="30"/>
      <c r="K7" s="4" t="s">
        <v>4115</v>
      </c>
      <c r="L7" s="4"/>
      <c r="M7" s="4"/>
      <c r="N7" s="4"/>
      <c r="O7" s="4"/>
      <c r="P7" s="41"/>
      <c r="Q7" s="4"/>
      <c r="R7" s="4"/>
      <c r="S7" s="4"/>
      <c r="T7" s="4"/>
      <c r="U7" s="41"/>
      <c r="V7" s="4"/>
      <c r="W7" s="4"/>
      <c r="X7" s="4"/>
      <c r="Y7" s="4"/>
      <c r="Z7" s="4"/>
      <c r="AA7" s="11">
        <f t="shared" si="0"/>
        <v>0</v>
      </c>
      <c r="AB7" s="4"/>
      <c r="AC7" s="4"/>
      <c r="AD7" s="11">
        <f t="shared" si="1"/>
        <v>0</v>
      </c>
      <c r="AE7" s="30"/>
      <c r="AF7" s="30"/>
      <c r="AG7" s="4">
        <f t="shared" si="2"/>
        <v>1</v>
      </c>
      <c r="AH7" s="4">
        <v>0</v>
      </c>
      <c r="AI7" s="4">
        <v>0</v>
      </c>
      <c r="AJ7" s="33">
        <f t="shared" si="3"/>
        <v>1</v>
      </c>
      <c r="AK7" s="91">
        <v>0</v>
      </c>
      <c r="AL7" s="91">
        <v>0</v>
      </c>
      <c r="AM7" s="91">
        <v>0</v>
      </c>
      <c r="AN7" s="11">
        <f t="shared" si="4"/>
        <v>0</v>
      </c>
      <c r="AO7" s="76">
        <f t="shared" si="5"/>
        <v>0</v>
      </c>
    </row>
    <row r="8" spans="1:41" ht="18.75" x14ac:dyDescent="0.3">
      <c r="A8" s="4"/>
      <c r="B8" s="4"/>
      <c r="C8" s="4"/>
      <c r="D8" s="4"/>
      <c r="E8" s="4"/>
      <c r="F8" s="4"/>
      <c r="G8" s="4"/>
      <c r="H8" s="4"/>
      <c r="I8" s="40"/>
      <c r="J8" s="30"/>
      <c r="K8" s="4" t="s">
        <v>4115</v>
      </c>
      <c r="L8" s="4"/>
      <c r="M8" s="4"/>
      <c r="N8" s="4"/>
      <c r="O8" s="4"/>
      <c r="P8" s="41"/>
      <c r="Q8" s="4"/>
      <c r="R8" s="4"/>
      <c r="S8" s="4"/>
      <c r="T8" s="4"/>
      <c r="U8" s="41"/>
      <c r="V8" s="4"/>
      <c r="W8" s="4"/>
      <c r="X8" s="4"/>
      <c r="Y8" s="4"/>
      <c r="Z8" s="4"/>
      <c r="AA8" s="11">
        <f t="shared" si="0"/>
        <v>0</v>
      </c>
      <c r="AB8" s="4"/>
      <c r="AC8" s="4"/>
      <c r="AD8" s="11">
        <f t="shared" si="1"/>
        <v>0</v>
      </c>
      <c r="AE8" s="30"/>
      <c r="AF8" s="30"/>
      <c r="AG8" s="4">
        <f t="shared" si="2"/>
        <v>1</v>
      </c>
      <c r="AH8" s="4">
        <v>0</v>
      </c>
      <c r="AI8" s="4">
        <v>0</v>
      </c>
      <c r="AJ8" s="33">
        <f t="shared" si="3"/>
        <v>1</v>
      </c>
      <c r="AK8" s="91">
        <v>0</v>
      </c>
      <c r="AL8" s="91">
        <v>0</v>
      </c>
      <c r="AM8" s="91">
        <v>0</v>
      </c>
      <c r="AN8" s="11">
        <f t="shared" si="4"/>
        <v>0</v>
      </c>
      <c r="AO8" s="76">
        <f t="shared" si="5"/>
        <v>0</v>
      </c>
    </row>
    <row r="9" spans="1:41" ht="18.75" x14ac:dyDescent="0.3">
      <c r="A9" s="4"/>
      <c r="B9" s="4"/>
      <c r="C9" s="4"/>
      <c r="D9" s="4"/>
      <c r="E9" s="4"/>
      <c r="F9" s="4"/>
      <c r="G9" s="4"/>
      <c r="H9" s="4"/>
      <c r="I9" s="40"/>
      <c r="J9" s="30"/>
      <c r="K9" s="4" t="s">
        <v>4115</v>
      </c>
      <c r="L9" s="4"/>
      <c r="M9" s="4"/>
      <c r="N9" s="4"/>
      <c r="O9" s="4"/>
      <c r="P9" s="41"/>
      <c r="Q9" s="4"/>
      <c r="R9" s="4"/>
      <c r="S9" s="4"/>
      <c r="T9" s="4"/>
      <c r="U9" s="41"/>
      <c r="V9" s="4"/>
      <c r="W9" s="4"/>
      <c r="X9" s="4"/>
      <c r="Y9" s="4"/>
      <c r="Z9" s="4"/>
      <c r="AA9" s="11">
        <f t="shared" si="0"/>
        <v>0</v>
      </c>
      <c r="AB9" s="4"/>
      <c r="AC9" s="4"/>
      <c r="AD9" s="11">
        <f t="shared" si="1"/>
        <v>0</v>
      </c>
      <c r="AE9" s="30"/>
      <c r="AF9" s="30"/>
      <c r="AG9" s="4">
        <f t="shared" si="2"/>
        <v>1</v>
      </c>
      <c r="AH9" s="4">
        <v>0</v>
      </c>
      <c r="AI9" s="4">
        <v>0</v>
      </c>
      <c r="AJ9" s="33">
        <f t="shared" si="3"/>
        <v>1</v>
      </c>
      <c r="AK9" s="91">
        <v>0</v>
      </c>
      <c r="AL9" s="91">
        <v>0</v>
      </c>
      <c r="AM9" s="91">
        <v>0</v>
      </c>
      <c r="AN9" s="11">
        <f t="shared" si="4"/>
        <v>0</v>
      </c>
      <c r="AO9" s="76">
        <f t="shared" si="5"/>
        <v>0</v>
      </c>
    </row>
    <row r="10" spans="1:41" ht="18.75" x14ac:dyDescent="0.3">
      <c r="A10" s="4"/>
      <c r="B10" s="4"/>
      <c r="C10" s="4"/>
      <c r="D10" s="4"/>
      <c r="E10" s="4"/>
      <c r="F10" s="4"/>
      <c r="G10" s="4"/>
      <c r="H10" s="4"/>
      <c r="I10" s="40"/>
      <c r="J10" s="30"/>
      <c r="K10" s="4" t="s">
        <v>4115</v>
      </c>
      <c r="L10" s="4"/>
      <c r="M10" s="4"/>
      <c r="N10" s="4"/>
      <c r="O10" s="4"/>
      <c r="P10" s="41"/>
      <c r="Q10" s="4"/>
      <c r="R10" s="4"/>
      <c r="S10" s="4"/>
      <c r="T10" s="4"/>
      <c r="U10" s="41"/>
      <c r="V10" s="4"/>
      <c r="W10" s="4"/>
      <c r="X10" s="4"/>
      <c r="Y10" s="4"/>
      <c r="Z10" s="4"/>
      <c r="AA10" s="11">
        <f t="shared" si="0"/>
        <v>0</v>
      </c>
      <c r="AB10" s="4"/>
      <c r="AC10" s="4"/>
      <c r="AD10" s="11">
        <f t="shared" si="1"/>
        <v>0</v>
      </c>
      <c r="AE10" s="30"/>
      <c r="AF10" s="30"/>
      <c r="AG10" s="4">
        <f t="shared" si="2"/>
        <v>1</v>
      </c>
      <c r="AH10" s="4">
        <v>0</v>
      </c>
      <c r="AI10" s="4">
        <v>0</v>
      </c>
      <c r="AJ10" s="33">
        <f t="shared" si="3"/>
        <v>1</v>
      </c>
      <c r="AK10" s="91">
        <v>0</v>
      </c>
      <c r="AL10" s="91">
        <v>0</v>
      </c>
      <c r="AM10" s="91">
        <v>0</v>
      </c>
      <c r="AN10" s="11">
        <f t="shared" si="4"/>
        <v>0</v>
      </c>
      <c r="AO10" s="76">
        <f t="shared" si="5"/>
        <v>0</v>
      </c>
    </row>
    <row r="11" spans="1:41" ht="18.75" x14ac:dyDescent="0.3">
      <c r="A11" s="4"/>
      <c r="B11" s="4"/>
      <c r="C11" s="4"/>
      <c r="D11" s="4"/>
      <c r="E11" s="4"/>
      <c r="F11" s="4"/>
      <c r="G11" s="4"/>
      <c r="H11" s="4"/>
      <c r="I11" s="40"/>
      <c r="J11" s="30"/>
      <c r="K11" s="4" t="s">
        <v>4115</v>
      </c>
      <c r="L11" s="4"/>
      <c r="M11" s="4"/>
      <c r="N11" s="4"/>
      <c r="O11" s="4"/>
      <c r="P11" s="41"/>
      <c r="Q11" s="4"/>
      <c r="R11" s="4"/>
      <c r="S11" s="4"/>
      <c r="T11" s="4"/>
      <c r="U11" s="41"/>
      <c r="V11" s="4"/>
      <c r="W11" s="4"/>
      <c r="X11" s="4"/>
      <c r="Y11" s="4"/>
      <c r="Z11" s="4"/>
      <c r="AA11" s="11">
        <f t="shared" si="0"/>
        <v>0</v>
      </c>
      <c r="AB11" s="4"/>
      <c r="AC11" s="4"/>
      <c r="AD11" s="11">
        <f t="shared" si="1"/>
        <v>0</v>
      </c>
      <c r="AE11" s="30"/>
      <c r="AF11" s="30"/>
      <c r="AG11" s="4">
        <f t="shared" si="2"/>
        <v>1</v>
      </c>
      <c r="AH11" s="4">
        <v>0</v>
      </c>
      <c r="AI11" s="4">
        <v>0</v>
      </c>
      <c r="AJ11" s="33">
        <f t="shared" si="3"/>
        <v>1</v>
      </c>
      <c r="AK11" s="91">
        <v>0</v>
      </c>
      <c r="AL11" s="91">
        <v>0</v>
      </c>
      <c r="AM11" s="91">
        <v>0</v>
      </c>
      <c r="AN11" s="11">
        <f t="shared" si="4"/>
        <v>0</v>
      </c>
      <c r="AO11" s="76">
        <f t="shared" si="5"/>
        <v>0</v>
      </c>
    </row>
    <row r="12" spans="1:41" ht="18.75" x14ac:dyDescent="0.3">
      <c r="A12" s="4"/>
      <c r="B12" s="4"/>
      <c r="C12" s="4"/>
      <c r="D12" s="4"/>
      <c r="E12" s="4"/>
      <c r="F12" s="4"/>
      <c r="G12" s="4"/>
      <c r="H12" s="4"/>
      <c r="I12" s="40"/>
      <c r="J12" s="30"/>
      <c r="K12" s="4" t="s">
        <v>4115</v>
      </c>
      <c r="L12" s="4"/>
      <c r="M12" s="4"/>
      <c r="N12" s="4"/>
      <c r="O12" s="4"/>
      <c r="P12" s="41"/>
      <c r="Q12" s="4"/>
      <c r="R12" s="4"/>
      <c r="S12" s="4"/>
      <c r="T12" s="4"/>
      <c r="U12" s="41"/>
      <c r="V12" s="4"/>
      <c r="W12" s="4"/>
      <c r="X12" s="4"/>
      <c r="Y12" s="4"/>
      <c r="Z12" s="4"/>
      <c r="AA12" s="11">
        <f t="shared" si="0"/>
        <v>0</v>
      </c>
      <c r="AB12" s="4"/>
      <c r="AC12" s="4"/>
      <c r="AD12" s="11">
        <f t="shared" si="1"/>
        <v>0</v>
      </c>
      <c r="AE12" s="30"/>
      <c r="AF12" s="30"/>
      <c r="AG12" s="4">
        <f t="shared" si="2"/>
        <v>1</v>
      </c>
      <c r="AH12" s="4">
        <v>0</v>
      </c>
      <c r="AI12" s="4">
        <v>0</v>
      </c>
      <c r="AJ12" s="33">
        <f t="shared" si="3"/>
        <v>1</v>
      </c>
      <c r="AK12" s="91">
        <v>0</v>
      </c>
      <c r="AL12" s="91">
        <v>0</v>
      </c>
      <c r="AM12" s="91">
        <v>0</v>
      </c>
      <c r="AN12" s="11">
        <f t="shared" si="4"/>
        <v>0</v>
      </c>
      <c r="AO12" s="76">
        <f t="shared" si="5"/>
        <v>0</v>
      </c>
    </row>
    <row r="13" spans="1:41" ht="18.75" x14ac:dyDescent="0.3">
      <c r="A13" s="4"/>
      <c r="B13" s="4"/>
      <c r="C13" s="4"/>
      <c r="D13" s="4"/>
      <c r="E13" s="4"/>
      <c r="F13" s="4"/>
      <c r="G13" s="4"/>
      <c r="H13" s="4"/>
      <c r="I13" s="40"/>
      <c r="J13" s="30"/>
      <c r="K13" s="4" t="s">
        <v>4115</v>
      </c>
      <c r="L13" s="4"/>
      <c r="M13" s="4"/>
      <c r="N13" s="4"/>
      <c r="O13" s="4"/>
      <c r="P13" s="41"/>
      <c r="Q13" s="4"/>
      <c r="R13" s="4"/>
      <c r="S13" s="4"/>
      <c r="T13" s="4"/>
      <c r="U13" s="41"/>
      <c r="V13" s="4"/>
      <c r="W13" s="4"/>
      <c r="X13" s="4"/>
      <c r="Y13" s="4"/>
      <c r="Z13" s="4"/>
      <c r="AA13" s="11">
        <f t="shared" si="0"/>
        <v>0</v>
      </c>
      <c r="AB13" s="4"/>
      <c r="AC13" s="4"/>
      <c r="AD13" s="11">
        <f t="shared" si="1"/>
        <v>0</v>
      </c>
      <c r="AE13" s="30"/>
      <c r="AF13" s="30"/>
      <c r="AG13" s="4">
        <f t="shared" ref="AG13:AG15" si="6">AF13-AE13+1</f>
        <v>1</v>
      </c>
      <c r="AH13" s="4">
        <v>0</v>
      </c>
      <c r="AI13" s="4">
        <v>0</v>
      </c>
      <c r="AJ13" s="33">
        <f t="shared" si="3"/>
        <v>1</v>
      </c>
      <c r="AK13" s="91">
        <v>0</v>
      </c>
      <c r="AL13" s="91">
        <v>0</v>
      </c>
      <c r="AM13" s="91">
        <v>0</v>
      </c>
      <c r="AN13" s="11">
        <f t="shared" ref="AN13:AN15" si="7">IF(AJ13&lt;=14, 14*$AK13,  IF(AJ13&lt;=60, (14*$AK13) + ((AJ13-14)*$AL13), (14*$AK13) + ((60-14) * $AL13)) + ((AJ13-60) * $AM13) )</f>
        <v>0</v>
      </c>
      <c r="AO13" s="76">
        <f t="shared" ref="AO13:AO15" si="8">AA13+AD13+AN13</f>
        <v>0</v>
      </c>
    </row>
    <row r="14" spans="1:41" ht="18.75" x14ac:dyDescent="0.3">
      <c r="A14" s="4"/>
      <c r="B14" s="4"/>
      <c r="C14" s="4"/>
      <c r="D14" s="4"/>
      <c r="E14" s="4"/>
      <c r="F14" s="4"/>
      <c r="G14" s="4"/>
      <c r="H14" s="4"/>
      <c r="I14" s="40"/>
      <c r="J14" s="30"/>
      <c r="K14" s="4" t="s">
        <v>4115</v>
      </c>
      <c r="L14" s="4"/>
      <c r="M14" s="4"/>
      <c r="N14" s="4"/>
      <c r="O14" s="4"/>
      <c r="P14" s="41"/>
      <c r="Q14" s="4"/>
      <c r="R14" s="4"/>
      <c r="S14" s="4"/>
      <c r="T14" s="4"/>
      <c r="U14" s="41"/>
      <c r="V14" s="4"/>
      <c r="W14" s="4"/>
      <c r="X14" s="4"/>
      <c r="Y14" s="4"/>
      <c r="Z14" s="4"/>
      <c r="AA14" s="11">
        <f t="shared" si="0"/>
        <v>0</v>
      </c>
      <c r="AB14" s="4"/>
      <c r="AC14" s="4"/>
      <c r="AD14" s="11">
        <f t="shared" si="1"/>
        <v>0</v>
      </c>
      <c r="AE14" s="30"/>
      <c r="AF14" s="30"/>
      <c r="AG14" s="4">
        <f t="shared" si="6"/>
        <v>1</v>
      </c>
      <c r="AH14" s="4">
        <v>0</v>
      </c>
      <c r="AI14" s="4">
        <v>0</v>
      </c>
      <c r="AJ14" s="33">
        <f t="shared" si="3"/>
        <v>1</v>
      </c>
      <c r="AK14" s="91">
        <v>0</v>
      </c>
      <c r="AL14" s="91">
        <v>0</v>
      </c>
      <c r="AM14" s="91">
        <v>0</v>
      </c>
      <c r="AN14" s="11">
        <f t="shared" si="7"/>
        <v>0</v>
      </c>
      <c r="AO14" s="76">
        <f t="shared" si="8"/>
        <v>0</v>
      </c>
    </row>
    <row r="15" spans="1:41" ht="18.75" x14ac:dyDescent="0.3">
      <c r="A15" s="4"/>
      <c r="B15" s="4"/>
      <c r="C15" s="4"/>
      <c r="D15" s="4"/>
      <c r="E15" s="4"/>
      <c r="F15" s="4"/>
      <c r="G15" s="4"/>
      <c r="H15" s="4"/>
      <c r="I15" s="40"/>
      <c r="J15" s="30"/>
      <c r="K15" s="4" t="s">
        <v>4115</v>
      </c>
      <c r="L15" s="4"/>
      <c r="M15" s="4"/>
      <c r="N15" s="4"/>
      <c r="O15" s="4"/>
      <c r="P15" s="41"/>
      <c r="Q15" s="4"/>
      <c r="R15" s="4"/>
      <c r="S15" s="4"/>
      <c r="T15" s="4"/>
      <c r="U15" s="41"/>
      <c r="V15" s="4"/>
      <c r="W15" s="4"/>
      <c r="X15" s="4"/>
      <c r="Y15" s="4"/>
      <c r="Z15" s="4"/>
      <c r="AA15" s="11">
        <f t="shared" si="0"/>
        <v>0</v>
      </c>
      <c r="AB15" s="4"/>
      <c r="AC15" s="4"/>
      <c r="AD15" s="11">
        <f t="shared" si="1"/>
        <v>0</v>
      </c>
      <c r="AE15" s="30"/>
      <c r="AF15" s="30"/>
      <c r="AG15" s="4">
        <f t="shared" si="6"/>
        <v>1</v>
      </c>
      <c r="AH15" s="4">
        <v>0</v>
      </c>
      <c r="AI15" s="4">
        <v>0</v>
      </c>
      <c r="AJ15" s="33">
        <f t="shared" si="3"/>
        <v>1</v>
      </c>
      <c r="AK15" s="91">
        <v>0</v>
      </c>
      <c r="AL15" s="91">
        <v>0</v>
      </c>
      <c r="AM15" s="91">
        <v>0</v>
      </c>
      <c r="AN15" s="11">
        <f t="shared" si="7"/>
        <v>0</v>
      </c>
      <c r="AO15" s="76">
        <f t="shared" si="8"/>
        <v>0</v>
      </c>
    </row>
    <row r="16" spans="1:41" ht="18.75" x14ac:dyDescent="0.3">
      <c r="A16" s="4"/>
      <c r="B16" s="4"/>
      <c r="C16" s="4"/>
      <c r="D16" s="4"/>
      <c r="E16" s="4"/>
      <c r="F16" s="4"/>
      <c r="G16" s="4"/>
      <c r="H16" s="4"/>
      <c r="I16" s="40"/>
      <c r="J16" s="30"/>
      <c r="K16" s="4" t="s">
        <v>4115</v>
      </c>
      <c r="L16" s="4"/>
      <c r="M16" s="4"/>
      <c r="N16" s="4"/>
      <c r="O16" s="4"/>
      <c r="P16" s="41"/>
      <c r="Q16" s="4"/>
      <c r="R16" s="4"/>
      <c r="S16" s="4"/>
      <c r="T16" s="4"/>
      <c r="U16" s="41"/>
      <c r="V16" s="4"/>
      <c r="W16" s="4"/>
      <c r="X16" s="4"/>
      <c r="Y16" s="4"/>
      <c r="Z16" s="4"/>
      <c r="AA16" s="11">
        <f t="shared" si="0"/>
        <v>0</v>
      </c>
      <c r="AB16" s="4"/>
      <c r="AC16" s="4"/>
      <c r="AD16" s="11">
        <f t="shared" si="1"/>
        <v>0</v>
      </c>
      <c r="AE16" s="30"/>
      <c r="AF16" s="30"/>
      <c r="AG16" s="4">
        <f t="shared" ref="AG16:AG18" si="9">AF16-AE16+1</f>
        <v>1</v>
      </c>
      <c r="AH16" s="4">
        <v>0</v>
      </c>
      <c r="AI16" s="4">
        <v>0</v>
      </c>
      <c r="AJ16" s="33">
        <f t="shared" si="3"/>
        <v>1</v>
      </c>
      <c r="AK16" s="91">
        <v>0</v>
      </c>
      <c r="AL16" s="91">
        <v>0</v>
      </c>
      <c r="AM16" s="91">
        <v>0</v>
      </c>
      <c r="AN16" s="11">
        <f t="shared" ref="AN16:AN18" si="10">IF(AJ16&lt;=14, 14*$AK16,  IF(AJ16&lt;=60, (14*$AK16) + ((AJ16-14)*$AL16), (14*$AK16) + ((60-14) * $AL16)) + ((AJ16-60) * $AM16) )</f>
        <v>0</v>
      </c>
      <c r="AO16" s="76">
        <f t="shared" ref="AO16:AO18" si="11">AA16+AD16+AN16</f>
        <v>0</v>
      </c>
    </row>
    <row r="17" spans="1:41" ht="18.75" x14ac:dyDescent="0.3">
      <c r="A17" s="4"/>
      <c r="B17" s="4"/>
      <c r="C17" s="4"/>
      <c r="D17" s="4"/>
      <c r="E17" s="4"/>
      <c r="F17" s="4"/>
      <c r="G17" s="4"/>
      <c r="H17" s="4"/>
      <c r="I17" s="40"/>
      <c r="J17" s="30"/>
      <c r="K17" s="4" t="s">
        <v>4115</v>
      </c>
      <c r="L17" s="4"/>
      <c r="M17" s="4"/>
      <c r="N17" s="4"/>
      <c r="O17" s="4"/>
      <c r="P17" s="41"/>
      <c r="Q17" s="4"/>
      <c r="R17" s="4"/>
      <c r="S17" s="4"/>
      <c r="T17" s="4"/>
      <c r="U17" s="41"/>
      <c r="V17" s="4"/>
      <c r="W17" s="4"/>
      <c r="X17" s="4"/>
      <c r="Y17" s="4"/>
      <c r="Z17" s="4"/>
      <c r="AA17" s="11">
        <f t="shared" si="0"/>
        <v>0</v>
      </c>
      <c r="AB17" s="4"/>
      <c r="AC17" s="4"/>
      <c r="AD17" s="11">
        <f t="shared" si="1"/>
        <v>0</v>
      </c>
      <c r="AE17" s="30"/>
      <c r="AF17" s="30"/>
      <c r="AG17" s="4">
        <f t="shared" si="9"/>
        <v>1</v>
      </c>
      <c r="AH17" s="4">
        <v>0</v>
      </c>
      <c r="AI17" s="4">
        <v>0</v>
      </c>
      <c r="AJ17" s="33">
        <f t="shared" si="3"/>
        <v>1</v>
      </c>
      <c r="AK17" s="91">
        <v>0</v>
      </c>
      <c r="AL17" s="91">
        <v>0</v>
      </c>
      <c r="AM17" s="91">
        <v>0</v>
      </c>
      <c r="AN17" s="11">
        <f t="shared" si="10"/>
        <v>0</v>
      </c>
      <c r="AO17" s="76">
        <f t="shared" si="11"/>
        <v>0</v>
      </c>
    </row>
    <row r="18" spans="1:41" ht="18.75" x14ac:dyDescent="0.3">
      <c r="A18" s="4"/>
      <c r="B18" s="4"/>
      <c r="C18" s="4"/>
      <c r="D18" s="4"/>
      <c r="E18" s="4"/>
      <c r="F18" s="4"/>
      <c r="G18" s="4"/>
      <c r="H18" s="4"/>
      <c r="I18" s="40"/>
      <c r="J18" s="30"/>
      <c r="K18" s="4" t="s">
        <v>4115</v>
      </c>
      <c r="L18" s="4"/>
      <c r="M18" s="4"/>
      <c r="N18" s="4"/>
      <c r="O18" s="4"/>
      <c r="P18" s="41"/>
      <c r="Q18" s="4"/>
      <c r="R18" s="4"/>
      <c r="S18" s="4"/>
      <c r="T18" s="4"/>
      <c r="U18" s="41"/>
      <c r="V18" s="4"/>
      <c r="W18" s="4"/>
      <c r="X18" s="4"/>
      <c r="Y18" s="4"/>
      <c r="Z18" s="4"/>
      <c r="AA18" s="11">
        <f t="shared" si="0"/>
        <v>0</v>
      </c>
      <c r="AB18" s="4"/>
      <c r="AC18" s="4"/>
      <c r="AD18" s="11">
        <f t="shared" si="1"/>
        <v>0</v>
      </c>
      <c r="AE18" s="30"/>
      <c r="AF18" s="30"/>
      <c r="AG18" s="4">
        <f t="shared" si="9"/>
        <v>1</v>
      </c>
      <c r="AH18" s="4">
        <v>0</v>
      </c>
      <c r="AI18" s="4">
        <v>0</v>
      </c>
      <c r="AJ18" s="33">
        <f t="shared" si="3"/>
        <v>1</v>
      </c>
      <c r="AK18" s="91">
        <v>0</v>
      </c>
      <c r="AL18" s="91">
        <v>0</v>
      </c>
      <c r="AM18" s="91">
        <v>0</v>
      </c>
      <c r="AN18" s="11">
        <f t="shared" si="10"/>
        <v>0</v>
      </c>
      <c r="AO18" s="76">
        <f t="shared" si="11"/>
        <v>0</v>
      </c>
    </row>
    <row r="19" spans="1:41" ht="18.75" x14ac:dyDescent="0.3">
      <c r="A19" s="4"/>
      <c r="B19" s="4"/>
      <c r="C19" s="4"/>
      <c r="D19" s="4"/>
      <c r="E19" s="4"/>
      <c r="F19" s="4"/>
      <c r="G19" s="4"/>
      <c r="H19" s="4"/>
      <c r="I19" s="40"/>
      <c r="J19" s="30"/>
      <c r="K19" s="4" t="s">
        <v>4115</v>
      </c>
      <c r="L19" s="4"/>
      <c r="M19" s="4"/>
      <c r="N19" s="4"/>
      <c r="O19" s="4"/>
      <c r="P19" s="41"/>
      <c r="Q19" s="4"/>
      <c r="R19" s="4"/>
      <c r="S19" s="4"/>
      <c r="T19" s="4"/>
      <c r="U19" s="41"/>
      <c r="V19" s="4"/>
      <c r="W19" s="4"/>
      <c r="X19" s="4"/>
      <c r="Y19" s="4"/>
      <c r="Z19" s="4"/>
      <c r="AA19" s="11">
        <f t="shared" si="0"/>
        <v>0</v>
      </c>
      <c r="AB19" s="4"/>
      <c r="AC19" s="4"/>
      <c r="AD19" s="11">
        <f t="shared" si="1"/>
        <v>0</v>
      </c>
      <c r="AE19" s="30"/>
      <c r="AF19" s="30"/>
      <c r="AG19" s="4">
        <f t="shared" si="2"/>
        <v>1</v>
      </c>
      <c r="AH19" s="4">
        <v>0</v>
      </c>
      <c r="AI19" s="4">
        <v>0</v>
      </c>
      <c r="AJ19" s="33">
        <f t="shared" si="3"/>
        <v>1</v>
      </c>
      <c r="AK19" s="91">
        <v>0</v>
      </c>
      <c r="AL19" s="91">
        <v>0</v>
      </c>
      <c r="AM19" s="91">
        <v>0</v>
      </c>
      <c r="AN19" s="11">
        <f t="shared" si="4"/>
        <v>0</v>
      </c>
      <c r="AO19" s="76">
        <f t="shared" si="5"/>
        <v>0</v>
      </c>
    </row>
    <row r="20" spans="1:41" ht="18.75" x14ac:dyDescent="0.3">
      <c r="A20" s="4"/>
      <c r="B20" s="4"/>
      <c r="C20" s="4"/>
      <c r="D20" s="4"/>
      <c r="E20" s="4"/>
      <c r="F20" s="4"/>
      <c r="G20" s="4"/>
      <c r="H20" s="4"/>
      <c r="I20" s="40"/>
      <c r="J20" s="30"/>
      <c r="K20" s="4" t="s">
        <v>4115</v>
      </c>
      <c r="L20" s="4"/>
      <c r="M20" s="4"/>
      <c r="N20" s="4"/>
      <c r="O20" s="4"/>
      <c r="P20" s="41"/>
      <c r="Q20" s="4"/>
      <c r="R20" s="4"/>
      <c r="S20" s="4"/>
      <c r="T20" s="4"/>
      <c r="U20" s="41"/>
      <c r="V20" s="4"/>
      <c r="W20" s="4"/>
      <c r="X20" s="4"/>
      <c r="Y20" s="4"/>
      <c r="Z20" s="4"/>
      <c r="AA20" s="11">
        <f t="shared" si="0"/>
        <v>0</v>
      </c>
      <c r="AB20" s="4"/>
      <c r="AC20" s="4"/>
      <c r="AD20" s="11">
        <f t="shared" si="1"/>
        <v>0</v>
      </c>
      <c r="AE20" s="30"/>
      <c r="AF20" s="30"/>
      <c r="AG20" s="4">
        <f t="shared" si="2"/>
        <v>1</v>
      </c>
      <c r="AH20" s="4">
        <v>0</v>
      </c>
      <c r="AI20" s="4">
        <v>0</v>
      </c>
      <c r="AJ20" s="33">
        <f t="shared" si="3"/>
        <v>1</v>
      </c>
      <c r="AK20" s="91">
        <v>0</v>
      </c>
      <c r="AL20" s="91">
        <v>0</v>
      </c>
      <c r="AM20" s="91">
        <v>0</v>
      </c>
      <c r="AN20" s="11">
        <f t="shared" si="4"/>
        <v>0</v>
      </c>
      <c r="AO20" s="76">
        <f t="shared" si="5"/>
        <v>0</v>
      </c>
    </row>
    <row r="21" spans="1:41" ht="18.75" x14ac:dyDescent="0.3">
      <c r="A21" s="4"/>
      <c r="B21" s="4"/>
      <c r="C21" s="4"/>
      <c r="D21" s="4"/>
      <c r="E21" s="4"/>
      <c r="F21" s="4"/>
      <c r="G21" s="4"/>
      <c r="H21" s="4"/>
      <c r="I21" s="40"/>
      <c r="J21" s="30"/>
      <c r="K21" s="4" t="s">
        <v>4115</v>
      </c>
      <c r="L21" s="4"/>
      <c r="M21" s="4"/>
      <c r="N21" s="4"/>
      <c r="O21" s="4"/>
      <c r="P21" s="41"/>
      <c r="Q21" s="4"/>
      <c r="R21" s="4"/>
      <c r="S21" s="4"/>
      <c r="T21" s="4"/>
      <c r="U21" s="41"/>
      <c r="V21" s="4"/>
      <c r="W21" s="4"/>
      <c r="X21" s="4"/>
      <c r="Y21" s="4"/>
      <c r="Z21" s="4"/>
      <c r="AA21" s="11">
        <f t="shared" si="0"/>
        <v>0</v>
      </c>
      <c r="AB21" s="4"/>
      <c r="AC21" s="4"/>
      <c r="AD21" s="11">
        <f t="shared" si="1"/>
        <v>0</v>
      </c>
      <c r="AE21" s="30"/>
      <c r="AF21" s="30"/>
      <c r="AG21" s="4">
        <f t="shared" si="2"/>
        <v>1</v>
      </c>
      <c r="AH21" s="4">
        <v>0</v>
      </c>
      <c r="AI21" s="4">
        <v>0</v>
      </c>
      <c r="AJ21" s="33">
        <f t="shared" si="3"/>
        <v>1</v>
      </c>
      <c r="AK21" s="91">
        <v>0</v>
      </c>
      <c r="AL21" s="91">
        <v>0</v>
      </c>
      <c r="AM21" s="91">
        <v>0</v>
      </c>
      <c r="AN21" s="11">
        <f t="shared" si="4"/>
        <v>0</v>
      </c>
      <c r="AO21" s="76">
        <f t="shared" si="5"/>
        <v>0</v>
      </c>
    </row>
    <row r="22" spans="1:41" ht="18.75" x14ac:dyDescent="0.3">
      <c r="A22" s="4"/>
      <c r="B22" s="4"/>
      <c r="C22" s="4"/>
      <c r="D22" s="4"/>
      <c r="E22" s="4"/>
      <c r="F22" s="4"/>
      <c r="G22" s="4"/>
      <c r="H22" s="4"/>
      <c r="I22" s="40"/>
      <c r="J22" s="30"/>
      <c r="K22" s="4" t="s">
        <v>4115</v>
      </c>
      <c r="L22" s="4"/>
      <c r="M22" s="4"/>
      <c r="N22" s="4"/>
      <c r="O22" s="4"/>
      <c r="P22" s="41"/>
      <c r="Q22" s="4"/>
      <c r="R22" s="4"/>
      <c r="S22" s="4"/>
      <c r="T22" s="4"/>
      <c r="U22" s="41"/>
      <c r="V22" s="4"/>
      <c r="W22" s="4"/>
      <c r="X22" s="4"/>
      <c r="Y22" s="4"/>
      <c r="Z22" s="4"/>
      <c r="AA22" s="11">
        <f t="shared" si="0"/>
        <v>0</v>
      </c>
      <c r="AB22" s="4"/>
      <c r="AC22" s="4"/>
      <c r="AD22" s="11">
        <f t="shared" si="1"/>
        <v>0</v>
      </c>
      <c r="AE22" s="30"/>
      <c r="AF22" s="30"/>
      <c r="AG22" s="4">
        <f t="shared" si="2"/>
        <v>1</v>
      </c>
      <c r="AH22" s="4">
        <v>0</v>
      </c>
      <c r="AI22" s="4">
        <v>0</v>
      </c>
      <c r="AJ22" s="33">
        <f t="shared" si="3"/>
        <v>1</v>
      </c>
      <c r="AK22" s="91">
        <v>0</v>
      </c>
      <c r="AL22" s="91">
        <v>0</v>
      </c>
      <c r="AM22" s="91">
        <v>0</v>
      </c>
      <c r="AN22" s="11">
        <f t="shared" si="4"/>
        <v>0</v>
      </c>
      <c r="AO22" s="76">
        <f t="shared" si="5"/>
        <v>0</v>
      </c>
    </row>
    <row r="23" spans="1:41" ht="18.75" x14ac:dyDescent="0.3">
      <c r="A23" s="4"/>
      <c r="B23" s="4"/>
      <c r="C23" s="4"/>
      <c r="D23" s="4"/>
      <c r="E23" s="4"/>
      <c r="F23" s="4"/>
      <c r="G23" s="4"/>
      <c r="H23" s="4"/>
      <c r="I23" s="40"/>
      <c r="J23" s="30"/>
      <c r="K23" s="4" t="s">
        <v>4115</v>
      </c>
      <c r="L23" s="4"/>
      <c r="M23" s="4"/>
      <c r="N23" s="4"/>
      <c r="O23" s="4"/>
      <c r="P23" s="41"/>
      <c r="Q23" s="4"/>
      <c r="R23" s="4"/>
      <c r="S23" s="4"/>
      <c r="T23" s="4"/>
      <c r="U23" s="41"/>
      <c r="V23" s="4"/>
      <c r="W23" s="4"/>
      <c r="X23" s="4"/>
      <c r="Y23" s="4"/>
      <c r="Z23" s="4"/>
      <c r="AA23" s="11">
        <f t="shared" si="0"/>
        <v>0</v>
      </c>
      <c r="AB23" s="4"/>
      <c r="AC23" s="4"/>
      <c r="AD23" s="11">
        <f t="shared" si="1"/>
        <v>0</v>
      </c>
      <c r="AE23" s="30"/>
      <c r="AF23" s="30"/>
      <c r="AG23" s="4">
        <f t="shared" si="2"/>
        <v>1</v>
      </c>
      <c r="AH23" s="4">
        <v>0</v>
      </c>
      <c r="AI23" s="4">
        <v>0</v>
      </c>
      <c r="AJ23" s="33">
        <f t="shared" si="3"/>
        <v>1</v>
      </c>
      <c r="AK23" s="91">
        <v>0</v>
      </c>
      <c r="AL23" s="91">
        <v>0</v>
      </c>
      <c r="AM23" s="91">
        <v>0</v>
      </c>
      <c r="AN23" s="11">
        <f t="shared" si="4"/>
        <v>0</v>
      </c>
      <c r="AO23" s="76">
        <f t="shared" si="5"/>
        <v>0</v>
      </c>
    </row>
    <row r="24" spans="1:41" ht="18.75" x14ac:dyDescent="0.3">
      <c r="A24" s="4"/>
      <c r="B24" s="4"/>
      <c r="C24" s="4"/>
      <c r="D24" s="4"/>
      <c r="E24" s="4"/>
      <c r="F24" s="4"/>
      <c r="G24" s="4"/>
      <c r="H24" s="4"/>
      <c r="I24" s="40"/>
      <c r="J24" s="30"/>
      <c r="K24" s="4" t="s">
        <v>4115</v>
      </c>
      <c r="L24" s="4"/>
      <c r="M24" s="4"/>
      <c r="N24" s="4"/>
      <c r="O24" s="4"/>
      <c r="P24" s="41"/>
      <c r="Q24" s="4"/>
      <c r="R24" s="4"/>
      <c r="S24" s="4"/>
      <c r="T24" s="4"/>
      <c r="U24" s="41"/>
      <c r="V24" s="4"/>
      <c r="W24" s="4"/>
      <c r="X24" s="4"/>
      <c r="Y24" s="4"/>
      <c r="Z24" s="4"/>
      <c r="AA24" s="11">
        <f t="shared" si="0"/>
        <v>0</v>
      </c>
      <c r="AB24" s="4"/>
      <c r="AC24" s="4"/>
      <c r="AD24" s="11">
        <f t="shared" si="1"/>
        <v>0</v>
      </c>
      <c r="AE24" s="30"/>
      <c r="AF24" s="30"/>
      <c r="AG24" s="4">
        <f t="shared" si="2"/>
        <v>1</v>
      </c>
      <c r="AH24" s="4">
        <v>0</v>
      </c>
      <c r="AI24" s="4">
        <v>0</v>
      </c>
      <c r="AJ24" s="33">
        <f t="shared" si="3"/>
        <v>1</v>
      </c>
      <c r="AK24" s="91">
        <v>0</v>
      </c>
      <c r="AL24" s="91">
        <v>0</v>
      </c>
      <c r="AM24" s="91">
        <v>0</v>
      </c>
      <c r="AN24" s="11">
        <f t="shared" si="4"/>
        <v>0</v>
      </c>
      <c r="AO24" s="76">
        <f t="shared" si="5"/>
        <v>0</v>
      </c>
    </row>
    <row r="25" spans="1:41" ht="18.75" x14ac:dyDescent="0.3">
      <c r="A25" s="4"/>
      <c r="B25" s="4"/>
      <c r="C25" s="4"/>
      <c r="D25" s="4"/>
      <c r="E25" s="4"/>
      <c r="F25" s="4"/>
      <c r="G25" s="4"/>
      <c r="H25" s="4"/>
      <c r="I25" s="40"/>
      <c r="J25" s="30"/>
      <c r="K25" s="4" t="s">
        <v>4115</v>
      </c>
      <c r="L25" s="4"/>
      <c r="M25" s="4"/>
      <c r="N25" s="4"/>
      <c r="O25" s="4"/>
      <c r="P25" s="41"/>
      <c r="Q25" s="4"/>
      <c r="R25" s="4"/>
      <c r="S25" s="4"/>
      <c r="T25" s="4"/>
      <c r="U25" s="41"/>
      <c r="V25" s="4"/>
      <c r="W25" s="4"/>
      <c r="X25" s="4"/>
      <c r="Y25" s="4"/>
      <c r="Z25" s="4"/>
      <c r="AA25" s="11">
        <f t="shared" si="0"/>
        <v>0</v>
      </c>
      <c r="AB25" s="4"/>
      <c r="AC25" s="4"/>
      <c r="AD25" s="11">
        <f t="shared" si="1"/>
        <v>0</v>
      </c>
      <c r="AE25" s="30"/>
      <c r="AF25" s="30"/>
      <c r="AG25" s="4">
        <f t="shared" si="2"/>
        <v>1</v>
      </c>
      <c r="AH25" s="4">
        <v>0</v>
      </c>
      <c r="AI25" s="4">
        <v>0</v>
      </c>
      <c r="AJ25" s="33">
        <f t="shared" si="3"/>
        <v>1</v>
      </c>
      <c r="AK25" s="91">
        <v>0</v>
      </c>
      <c r="AL25" s="91">
        <v>0</v>
      </c>
      <c r="AM25" s="91">
        <v>0</v>
      </c>
      <c r="AN25" s="11">
        <f t="shared" si="4"/>
        <v>0</v>
      </c>
      <c r="AO25" s="76">
        <f t="shared" si="5"/>
        <v>0</v>
      </c>
    </row>
    <row r="26" spans="1:41" ht="18.75" x14ac:dyDescent="0.3">
      <c r="A26" s="4"/>
      <c r="B26" s="4"/>
      <c r="C26" s="4"/>
      <c r="D26" s="4"/>
      <c r="E26" s="4"/>
      <c r="F26" s="4"/>
      <c r="G26" s="4"/>
      <c r="H26" s="4"/>
      <c r="I26" s="40"/>
      <c r="J26" s="30"/>
      <c r="K26" s="4" t="s">
        <v>4115</v>
      </c>
      <c r="L26" s="4"/>
      <c r="M26" s="4"/>
      <c r="N26" s="4"/>
      <c r="O26" s="4"/>
      <c r="P26" s="41"/>
      <c r="Q26" s="4"/>
      <c r="R26" s="4"/>
      <c r="S26" s="4"/>
      <c r="T26" s="4"/>
      <c r="U26" s="41"/>
      <c r="V26" s="4"/>
      <c r="W26" s="4"/>
      <c r="X26" s="4"/>
      <c r="Y26" s="4"/>
      <c r="Z26" s="4"/>
      <c r="AA26" s="11">
        <f t="shared" si="0"/>
        <v>0</v>
      </c>
      <c r="AB26" s="4"/>
      <c r="AC26" s="4"/>
      <c r="AD26" s="11">
        <f t="shared" si="1"/>
        <v>0</v>
      </c>
      <c r="AE26" s="30"/>
      <c r="AF26" s="30"/>
      <c r="AG26" s="4">
        <f t="shared" si="2"/>
        <v>1</v>
      </c>
      <c r="AH26" s="4">
        <v>0</v>
      </c>
      <c r="AI26" s="4">
        <v>0</v>
      </c>
      <c r="AJ26" s="33">
        <f t="shared" si="3"/>
        <v>1</v>
      </c>
      <c r="AK26" s="91">
        <v>0</v>
      </c>
      <c r="AL26" s="91">
        <v>0</v>
      </c>
      <c r="AM26" s="91">
        <v>0</v>
      </c>
      <c r="AN26" s="11">
        <f t="shared" si="4"/>
        <v>0</v>
      </c>
      <c r="AO26" s="76">
        <f t="shared" si="5"/>
        <v>0</v>
      </c>
    </row>
    <row r="27" spans="1:41" ht="18.75" x14ac:dyDescent="0.3">
      <c r="A27" s="4"/>
      <c r="B27" s="4"/>
      <c r="C27" s="4"/>
      <c r="D27" s="4"/>
      <c r="E27" s="4"/>
      <c r="F27" s="4"/>
      <c r="G27" s="4"/>
      <c r="H27" s="4"/>
      <c r="I27" s="40"/>
      <c r="J27" s="30"/>
      <c r="K27" s="4" t="s">
        <v>4115</v>
      </c>
      <c r="L27" s="4"/>
      <c r="M27" s="4"/>
      <c r="N27" s="4"/>
      <c r="O27" s="4"/>
      <c r="P27" s="41"/>
      <c r="Q27" s="4"/>
      <c r="R27" s="4"/>
      <c r="S27" s="4"/>
      <c r="T27" s="4"/>
      <c r="U27" s="41"/>
      <c r="V27" s="4"/>
      <c r="W27" s="4"/>
      <c r="X27" s="4"/>
      <c r="Y27" s="4"/>
      <c r="Z27" s="4"/>
      <c r="AA27" s="11">
        <f t="shared" si="0"/>
        <v>0</v>
      </c>
      <c r="AB27" s="4"/>
      <c r="AC27" s="4"/>
      <c r="AD27" s="11">
        <f t="shared" si="1"/>
        <v>0</v>
      </c>
      <c r="AE27" s="30"/>
      <c r="AF27" s="30"/>
      <c r="AG27" s="4">
        <f t="shared" si="2"/>
        <v>1</v>
      </c>
      <c r="AH27" s="4">
        <v>0</v>
      </c>
      <c r="AI27" s="4">
        <v>0</v>
      </c>
      <c r="AJ27" s="33">
        <f t="shared" si="3"/>
        <v>1</v>
      </c>
      <c r="AK27" s="91">
        <v>0</v>
      </c>
      <c r="AL27" s="91">
        <v>0</v>
      </c>
      <c r="AM27" s="91">
        <v>0</v>
      </c>
      <c r="AN27" s="11">
        <f t="shared" si="4"/>
        <v>0</v>
      </c>
      <c r="AO27" s="76">
        <f t="shared" si="5"/>
        <v>0</v>
      </c>
    </row>
    <row r="28" spans="1:41" ht="18.75" x14ac:dyDescent="0.3">
      <c r="A28" s="4"/>
      <c r="B28" s="4"/>
      <c r="C28" s="4"/>
      <c r="D28" s="4"/>
      <c r="E28" s="4"/>
      <c r="F28" s="4"/>
      <c r="G28" s="4"/>
      <c r="H28" s="4"/>
      <c r="I28" s="40"/>
      <c r="J28" s="30"/>
      <c r="K28" s="4" t="s">
        <v>4115</v>
      </c>
      <c r="L28" s="4"/>
      <c r="M28" s="4"/>
      <c r="N28" s="4"/>
      <c r="O28" s="4"/>
      <c r="P28" s="41"/>
      <c r="Q28" s="4"/>
      <c r="R28" s="4"/>
      <c r="S28" s="4"/>
      <c r="T28" s="4"/>
      <c r="U28" s="41"/>
      <c r="V28" s="4"/>
      <c r="W28" s="4"/>
      <c r="X28" s="4"/>
      <c r="Y28" s="4"/>
      <c r="Z28" s="4"/>
      <c r="AA28" s="11">
        <f t="shared" si="0"/>
        <v>0</v>
      </c>
      <c r="AB28" s="4"/>
      <c r="AC28" s="4"/>
      <c r="AD28" s="11">
        <f t="shared" si="1"/>
        <v>0</v>
      </c>
      <c r="AE28" s="30"/>
      <c r="AF28" s="30"/>
      <c r="AG28" s="4">
        <f t="shared" si="2"/>
        <v>1</v>
      </c>
      <c r="AH28" s="4">
        <v>0</v>
      </c>
      <c r="AI28" s="4">
        <v>0</v>
      </c>
      <c r="AJ28" s="33">
        <f t="shared" si="3"/>
        <v>1</v>
      </c>
      <c r="AK28" s="91">
        <v>0</v>
      </c>
      <c r="AL28" s="91">
        <v>0</v>
      </c>
      <c r="AM28" s="91">
        <v>0</v>
      </c>
      <c r="AN28" s="11">
        <f t="shared" si="4"/>
        <v>0</v>
      </c>
      <c r="AO28" s="76">
        <f t="shared" si="5"/>
        <v>0</v>
      </c>
    </row>
    <row r="29" spans="1:41" ht="18.75" x14ac:dyDescent="0.3">
      <c r="A29" s="4"/>
      <c r="B29" s="4"/>
      <c r="C29" s="4"/>
      <c r="D29" s="4"/>
      <c r="E29" s="4"/>
      <c r="F29" s="4"/>
      <c r="G29" s="4"/>
      <c r="H29" s="4"/>
      <c r="I29" s="40"/>
      <c r="J29" s="30"/>
      <c r="K29" s="4" t="s">
        <v>4115</v>
      </c>
      <c r="L29" s="4"/>
      <c r="M29" s="4"/>
      <c r="N29" s="4"/>
      <c r="O29" s="4"/>
      <c r="P29" s="41"/>
      <c r="Q29" s="4"/>
      <c r="R29" s="4"/>
      <c r="S29" s="4"/>
      <c r="T29" s="4"/>
      <c r="U29" s="41"/>
      <c r="V29" s="4"/>
      <c r="W29" s="4"/>
      <c r="X29" s="4"/>
      <c r="Y29" s="4"/>
      <c r="Z29" s="4"/>
      <c r="AA29" s="11">
        <f t="shared" si="0"/>
        <v>0</v>
      </c>
      <c r="AB29" s="4"/>
      <c r="AC29" s="4"/>
      <c r="AD29" s="11">
        <f t="shared" si="1"/>
        <v>0</v>
      </c>
      <c r="AE29" s="30"/>
      <c r="AF29" s="30"/>
      <c r="AG29" s="4">
        <f t="shared" si="2"/>
        <v>1</v>
      </c>
      <c r="AH29" s="4">
        <v>0</v>
      </c>
      <c r="AI29" s="4">
        <v>0</v>
      </c>
      <c r="AJ29" s="33">
        <f t="shared" si="3"/>
        <v>1</v>
      </c>
      <c r="AK29" s="91">
        <v>0</v>
      </c>
      <c r="AL29" s="91">
        <v>0</v>
      </c>
      <c r="AM29" s="91">
        <v>0</v>
      </c>
      <c r="AN29" s="11">
        <f t="shared" si="4"/>
        <v>0</v>
      </c>
      <c r="AO29" s="76">
        <f t="shared" si="5"/>
        <v>0</v>
      </c>
    </row>
    <row r="30" spans="1:41" ht="18.75" x14ac:dyDescent="0.3">
      <c r="A30" s="4"/>
      <c r="B30" s="4"/>
      <c r="C30" s="4"/>
      <c r="D30" s="4"/>
      <c r="E30" s="4"/>
      <c r="F30" s="4"/>
      <c r="G30" s="4"/>
      <c r="H30" s="4"/>
      <c r="I30" s="40"/>
      <c r="J30" s="30"/>
      <c r="K30" s="4" t="s">
        <v>4115</v>
      </c>
      <c r="L30" s="4"/>
      <c r="M30" s="4"/>
      <c r="N30" s="4"/>
      <c r="O30" s="4"/>
      <c r="P30" s="41"/>
      <c r="Q30" s="4"/>
      <c r="R30" s="4"/>
      <c r="S30" s="4"/>
      <c r="T30" s="4"/>
      <c r="U30" s="41"/>
      <c r="V30" s="4"/>
      <c r="W30" s="4"/>
      <c r="X30" s="4"/>
      <c r="Y30" s="4"/>
      <c r="Z30" s="4"/>
      <c r="AA30" s="11">
        <f t="shared" si="0"/>
        <v>0</v>
      </c>
      <c r="AB30" s="4"/>
      <c r="AC30" s="4"/>
      <c r="AD30" s="11">
        <f t="shared" si="1"/>
        <v>0</v>
      </c>
      <c r="AE30" s="30"/>
      <c r="AF30" s="30"/>
      <c r="AG30" s="4">
        <f t="shared" si="2"/>
        <v>1</v>
      </c>
      <c r="AH30" s="4">
        <v>0</v>
      </c>
      <c r="AI30" s="4">
        <v>0</v>
      </c>
      <c r="AJ30" s="33">
        <f t="shared" si="3"/>
        <v>1</v>
      </c>
      <c r="AK30" s="91">
        <v>0</v>
      </c>
      <c r="AL30" s="91">
        <v>0</v>
      </c>
      <c r="AM30" s="91">
        <v>0</v>
      </c>
      <c r="AN30" s="11">
        <f t="shared" si="4"/>
        <v>0</v>
      </c>
      <c r="AO30" s="76">
        <f t="shared" si="5"/>
        <v>0</v>
      </c>
    </row>
    <row r="31" spans="1:41" ht="18.75" x14ac:dyDescent="0.3">
      <c r="A31" s="4"/>
      <c r="B31" s="4"/>
      <c r="C31" s="4"/>
      <c r="D31" s="4"/>
      <c r="E31" s="4"/>
      <c r="F31" s="4"/>
      <c r="G31" s="4"/>
      <c r="H31" s="4"/>
      <c r="I31" s="40"/>
      <c r="J31" s="30"/>
      <c r="K31" s="4" t="s">
        <v>4115</v>
      </c>
      <c r="L31" s="4"/>
      <c r="M31" s="4"/>
      <c r="N31" s="4"/>
      <c r="O31" s="4"/>
      <c r="P31" s="41"/>
      <c r="Q31" s="4"/>
      <c r="R31" s="4"/>
      <c r="S31" s="4"/>
      <c r="T31" s="4"/>
      <c r="U31" s="41"/>
      <c r="V31" s="4"/>
      <c r="W31" s="4"/>
      <c r="X31" s="4"/>
      <c r="Y31" s="4"/>
      <c r="Z31" s="4"/>
      <c r="AA31" s="11">
        <f t="shared" si="0"/>
        <v>0</v>
      </c>
      <c r="AB31" s="4"/>
      <c r="AC31" s="4"/>
      <c r="AD31" s="11">
        <f t="shared" si="1"/>
        <v>0</v>
      </c>
      <c r="AE31" s="30"/>
      <c r="AF31" s="30"/>
      <c r="AG31" s="4">
        <f t="shared" si="2"/>
        <v>1</v>
      </c>
      <c r="AH31" s="4">
        <v>0</v>
      </c>
      <c r="AI31" s="4">
        <v>0</v>
      </c>
      <c r="AJ31" s="33">
        <f t="shared" si="3"/>
        <v>1</v>
      </c>
      <c r="AK31" s="91">
        <v>0</v>
      </c>
      <c r="AL31" s="91">
        <v>0</v>
      </c>
      <c r="AM31" s="91">
        <v>0</v>
      </c>
      <c r="AN31" s="11">
        <f t="shared" si="4"/>
        <v>0</v>
      </c>
      <c r="AO31" s="76">
        <f t="shared" si="5"/>
        <v>0</v>
      </c>
    </row>
    <row r="32" spans="1:41" ht="18.75" x14ac:dyDescent="0.3">
      <c r="A32" s="4"/>
      <c r="B32" s="4"/>
      <c r="C32" s="4"/>
      <c r="D32" s="4"/>
      <c r="E32" s="4"/>
      <c r="F32" s="4"/>
      <c r="G32" s="4"/>
      <c r="H32" s="4"/>
      <c r="I32" s="40"/>
      <c r="J32" s="30"/>
      <c r="K32" s="4" t="s">
        <v>4115</v>
      </c>
      <c r="L32" s="4"/>
      <c r="M32" s="4"/>
      <c r="N32" s="4"/>
      <c r="O32" s="4"/>
      <c r="P32" s="41"/>
      <c r="Q32" s="4"/>
      <c r="R32" s="4"/>
      <c r="S32" s="4"/>
      <c r="T32" s="4"/>
      <c r="U32" s="41"/>
      <c r="V32" s="4"/>
      <c r="W32" s="4"/>
      <c r="X32" s="4"/>
      <c r="Y32" s="4"/>
      <c r="Z32" s="4"/>
      <c r="AA32" s="11">
        <f t="shared" si="0"/>
        <v>0</v>
      </c>
      <c r="AB32" s="4"/>
      <c r="AC32" s="4"/>
      <c r="AD32" s="11">
        <f t="shared" si="1"/>
        <v>0</v>
      </c>
      <c r="AE32" s="30"/>
      <c r="AF32" s="30"/>
      <c r="AG32" s="4">
        <f t="shared" si="2"/>
        <v>1</v>
      </c>
      <c r="AH32" s="4">
        <v>0</v>
      </c>
      <c r="AI32" s="4">
        <v>0</v>
      </c>
      <c r="AJ32" s="33">
        <f t="shared" si="3"/>
        <v>1</v>
      </c>
      <c r="AK32" s="91">
        <v>0</v>
      </c>
      <c r="AL32" s="91">
        <v>0</v>
      </c>
      <c r="AM32" s="91">
        <v>0</v>
      </c>
      <c r="AN32" s="11">
        <f t="shared" si="4"/>
        <v>0</v>
      </c>
      <c r="AO32" s="76">
        <f t="shared" si="5"/>
        <v>0</v>
      </c>
    </row>
    <row r="33" spans="1:41" ht="18.75" x14ac:dyDescent="0.3">
      <c r="A33" s="4"/>
      <c r="B33" s="4"/>
      <c r="C33" s="4"/>
      <c r="D33" s="4"/>
      <c r="E33" s="4"/>
      <c r="F33" s="4"/>
      <c r="G33" s="4"/>
      <c r="H33" s="4"/>
      <c r="I33" s="40"/>
      <c r="J33" s="30"/>
      <c r="K33" s="4" t="s">
        <v>4115</v>
      </c>
      <c r="L33" s="4"/>
      <c r="M33" s="4"/>
      <c r="N33" s="4"/>
      <c r="O33" s="4"/>
      <c r="P33" s="41"/>
      <c r="Q33" s="4"/>
      <c r="R33" s="4"/>
      <c r="S33" s="4"/>
      <c r="T33" s="4"/>
      <c r="U33" s="41"/>
      <c r="V33" s="4"/>
      <c r="W33" s="4"/>
      <c r="X33" s="4"/>
      <c r="Y33" s="4"/>
      <c r="Z33" s="4"/>
      <c r="AA33" s="11">
        <f t="shared" si="0"/>
        <v>0</v>
      </c>
      <c r="AB33" s="4"/>
      <c r="AC33" s="4"/>
      <c r="AD33" s="11">
        <f t="shared" si="1"/>
        <v>0</v>
      </c>
      <c r="AE33" s="30"/>
      <c r="AF33" s="30"/>
      <c r="AG33" s="4">
        <f t="shared" si="2"/>
        <v>1</v>
      </c>
      <c r="AH33" s="4">
        <v>0</v>
      </c>
      <c r="AI33" s="4">
        <v>0</v>
      </c>
      <c r="AJ33" s="33">
        <f t="shared" si="3"/>
        <v>1</v>
      </c>
      <c r="AK33" s="91">
        <v>0</v>
      </c>
      <c r="AL33" s="91">
        <v>0</v>
      </c>
      <c r="AM33" s="91">
        <v>0</v>
      </c>
      <c r="AN33" s="11">
        <f t="shared" si="4"/>
        <v>0</v>
      </c>
      <c r="AO33" s="76">
        <f t="shared" si="5"/>
        <v>0</v>
      </c>
    </row>
    <row r="34" spans="1:41" ht="18.75" x14ac:dyDescent="0.3">
      <c r="A34" s="4"/>
      <c r="B34" s="4"/>
      <c r="C34" s="4"/>
      <c r="D34" s="4"/>
      <c r="E34" s="4"/>
      <c r="F34" s="4"/>
      <c r="G34" s="4"/>
      <c r="H34" s="4"/>
      <c r="I34" s="40"/>
      <c r="J34" s="30"/>
      <c r="K34" s="4" t="s">
        <v>4115</v>
      </c>
      <c r="L34" s="4"/>
      <c r="M34" s="4"/>
      <c r="N34" s="4"/>
      <c r="O34" s="4"/>
      <c r="P34" s="41"/>
      <c r="Q34" s="4"/>
      <c r="R34" s="4"/>
      <c r="S34" s="4"/>
      <c r="T34" s="4"/>
      <c r="U34" s="41"/>
      <c r="V34" s="4"/>
      <c r="W34" s="4"/>
      <c r="X34" s="4"/>
      <c r="Y34" s="4"/>
      <c r="Z34" s="4"/>
      <c r="AA34" s="11">
        <f t="shared" si="0"/>
        <v>0</v>
      </c>
      <c r="AB34" s="4"/>
      <c r="AC34" s="4"/>
      <c r="AD34" s="11">
        <f t="shared" si="1"/>
        <v>0</v>
      </c>
      <c r="AE34" s="30"/>
      <c r="AF34" s="30"/>
      <c r="AG34" s="4">
        <f t="shared" si="2"/>
        <v>1</v>
      </c>
      <c r="AH34" s="4">
        <v>0</v>
      </c>
      <c r="AI34" s="4">
        <v>0</v>
      </c>
      <c r="AJ34" s="33">
        <f t="shared" si="3"/>
        <v>1</v>
      </c>
      <c r="AK34" s="91">
        <v>0</v>
      </c>
      <c r="AL34" s="91">
        <v>0</v>
      </c>
      <c r="AM34" s="91">
        <v>0</v>
      </c>
      <c r="AN34" s="11">
        <f t="shared" si="4"/>
        <v>0</v>
      </c>
      <c r="AO34" s="76">
        <f t="shared" si="5"/>
        <v>0</v>
      </c>
    </row>
    <row r="35" spans="1:41" ht="18.75" x14ac:dyDescent="0.3">
      <c r="A35" s="4"/>
      <c r="B35" s="4"/>
      <c r="C35" s="4"/>
      <c r="D35" s="4"/>
      <c r="E35" s="4"/>
      <c r="F35" s="4"/>
      <c r="G35" s="4"/>
      <c r="H35" s="4"/>
      <c r="I35" s="40"/>
      <c r="J35" s="30"/>
      <c r="K35" s="4" t="s">
        <v>4115</v>
      </c>
      <c r="L35" s="4"/>
      <c r="M35" s="4"/>
      <c r="N35" s="4"/>
      <c r="O35" s="4"/>
      <c r="P35" s="41"/>
      <c r="Q35" s="4"/>
      <c r="R35" s="4"/>
      <c r="S35" s="4"/>
      <c r="T35" s="4"/>
      <c r="U35" s="41"/>
      <c r="V35" s="4"/>
      <c r="W35" s="4"/>
      <c r="X35" s="4"/>
      <c r="Y35" s="4"/>
      <c r="Z35" s="4"/>
      <c r="AA35" s="11">
        <f t="shared" si="0"/>
        <v>0</v>
      </c>
      <c r="AB35" s="4"/>
      <c r="AC35" s="4"/>
      <c r="AD35" s="11">
        <f t="shared" si="1"/>
        <v>0</v>
      </c>
      <c r="AE35" s="30"/>
      <c r="AF35" s="30"/>
      <c r="AG35" s="4">
        <f t="shared" si="2"/>
        <v>1</v>
      </c>
      <c r="AH35" s="4">
        <v>0</v>
      </c>
      <c r="AI35" s="4">
        <v>0</v>
      </c>
      <c r="AJ35" s="33">
        <f t="shared" si="3"/>
        <v>1</v>
      </c>
      <c r="AK35" s="91">
        <v>0</v>
      </c>
      <c r="AL35" s="91">
        <v>0</v>
      </c>
      <c r="AM35" s="91">
        <v>0</v>
      </c>
      <c r="AN35" s="11">
        <f t="shared" si="4"/>
        <v>0</v>
      </c>
      <c r="AO35" s="76">
        <f t="shared" si="5"/>
        <v>0</v>
      </c>
    </row>
    <row r="36" spans="1:41" ht="18.75" x14ac:dyDescent="0.3">
      <c r="A36" s="4"/>
      <c r="B36" s="4"/>
      <c r="C36" s="4"/>
      <c r="D36" s="4"/>
      <c r="E36" s="4"/>
      <c r="F36" s="4"/>
      <c r="G36" s="4"/>
      <c r="H36" s="4"/>
      <c r="I36" s="40"/>
      <c r="J36" s="30"/>
      <c r="K36" s="4" t="s">
        <v>4115</v>
      </c>
      <c r="L36" s="4"/>
      <c r="M36" s="4"/>
      <c r="N36" s="4"/>
      <c r="O36" s="4"/>
      <c r="P36" s="41"/>
      <c r="Q36" s="4"/>
      <c r="R36" s="4"/>
      <c r="S36" s="4"/>
      <c r="T36" s="4"/>
      <c r="U36" s="41"/>
      <c r="V36" s="4"/>
      <c r="W36" s="4"/>
      <c r="X36" s="4"/>
      <c r="Y36" s="4"/>
      <c r="Z36" s="4"/>
      <c r="AA36" s="11">
        <f t="shared" si="0"/>
        <v>0</v>
      </c>
      <c r="AB36" s="4"/>
      <c r="AC36" s="4"/>
      <c r="AD36" s="11">
        <f t="shared" si="1"/>
        <v>0</v>
      </c>
      <c r="AE36" s="30"/>
      <c r="AF36" s="30"/>
      <c r="AG36" s="4">
        <f t="shared" si="2"/>
        <v>1</v>
      </c>
      <c r="AH36" s="4">
        <v>0</v>
      </c>
      <c r="AI36" s="4">
        <v>0</v>
      </c>
      <c r="AJ36" s="33">
        <f t="shared" si="3"/>
        <v>1</v>
      </c>
      <c r="AK36" s="91">
        <v>0</v>
      </c>
      <c r="AL36" s="91">
        <v>0</v>
      </c>
      <c r="AM36" s="91">
        <v>0</v>
      </c>
      <c r="AN36" s="11">
        <f t="shared" si="4"/>
        <v>0</v>
      </c>
      <c r="AO36" s="76">
        <f t="shared" si="5"/>
        <v>0</v>
      </c>
    </row>
    <row r="37" spans="1:41" ht="18.75" x14ac:dyDescent="0.3">
      <c r="A37" s="4"/>
      <c r="B37" s="4"/>
      <c r="C37" s="4"/>
      <c r="D37" s="4"/>
      <c r="E37" s="4"/>
      <c r="F37" s="4"/>
      <c r="G37" s="4"/>
      <c r="H37" s="4"/>
      <c r="I37" s="40"/>
      <c r="J37" s="30"/>
      <c r="K37" s="4" t="s">
        <v>4115</v>
      </c>
      <c r="L37" s="4"/>
      <c r="M37" s="4"/>
      <c r="N37" s="4"/>
      <c r="O37" s="4"/>
      <c r="P37" s="41"/>
      <c r="Q37" s="4"/>
      <c r="R37" s="4"/>
      <c r="S37" s="4"/>
      <c r="T37" s="4"/>
      <c r="U37" s="41"/>
      <c r="V37" s="4"/>
      <c r="W37" s="4"/>
      <c r="X37" s="4"/>
      <c r="Y37" s="4"/>
      <c r="Z37" s="4"/>
      <c r="AA37" s="11">
        <f t="shared" si="0"/>
        <v>0</v>
      </c>
      <c r="AB37" s="4"/>
      <c r="AC37" s="4"/>
      <c r="AD37" s="11">
        <f t="shared" si="1"/>
        <v>0</v>
      </c>
      <c r="AE37" s="30"/>
      <c r="AF37" s="30"/>
      <c r="AG37" s="4">
        <f t="shared" si="2"/>
        <v>1</v>
      </c>
      <c r="AH37" s="4">
        <v>0</v>
      </c>
      <c r="AI37" s="4">
        <v>0</v>
      </c>
      <c r="AJ37" s="33">
        <f t="shared" si="3"/>
        <v>1</v>
      </c>
      <c r="AK37" s="91">
        <v>0</v>
      </c>
      <c r="AL37" s="91">
        <v>0</v>
      </c>
      <c r="AM37" s="91">
        <v>0</v>
      </c>
      <c r="AN37" s="11">
        <f t="shared" si="4"/>
        <v>0</v>
      </c>
      <c r="AO37" s="76">
        <f t="shared" si="5"/>
        <v>0</v>
      </c>
    </row>
    <row r="38" spans="1:41" ht="18.75" x14ac:dyDescent="0.3">
      <c r="A38" s="4"/>
      <c r="B38" s="4"/>
      <c r="C38" s="4"/>
      <c r="D38" s="4"/>
      <c r="E38" s="4"/>
      <c r="F38" s="4"/>
      <c r="G38" s="4"/>
      <c r="H38" s="4"/>
      <c r="I38" s="40"/>
      <c r="J38" s="30"/>
      <c r="K38" s="4" t="s">
        <v>4115</v>
      </c>
      <c r="L38" s="4"/>
      <c r="M38" s="4"/>
      <c r="N38" s="4"/>
      <c r="O38" s="4"/>
      <c r="P38" s="41"/>
      <c r="Q38" s="4"/>
      <c r="R38" s="4"/>
      <c r="S38" s="4"/>
      <c r="T38" s="4"/>
      <c r="U38" s="41"/>
      <c r="V38" s="4"/>
      <c r="W38" s="4"/>
      <c r="X38" s="4"/>
      <c r="Y38" s="4"/>
      <c r="Z38" s="4"/>
      <c r="AA38" s="11">
        <f t="shared" si="0"/>
        <v>0</v>
      </c>
      <c r="AB38" s="4"/>
      <c r="AC38" s="4"/>
      <c r="AD38" s="11">
        <f t="shared" si="1"/>
        <v>0</v>
      </c>
      <c r="AE38" s="30"/>
      <c r="AF38" s="30"/>
      <c r="AG38" s="4">
        <f t="shared" si="2"/>
        <v>1</v>
      </c>
      <c r="AH38" s="4">
        <v>0</v>
      </c>
      <c r="AI38" s="4">
        <v>0</v>
      </c>
      <c r="AJ38" s="33">
        <f t="shared" si="3"/>
        <v>1</v>
      </c>
      <c r="AK38" s="91">
        <v>0</v>
      </c>
      <c r="AL38" s="91">
        <v>0</v>
      </c>
      <c r="AM38" s="91">
        <v>0</v>
      </c>
      <c r="AN38" s="11">
        <f t="shared" si="4"/>
        <v>0</v>
      </c>
      <c r="AO38" s="76">
        <f t="shared" si="5"/>
        <v>0</v>
      </c>
    </row>
    <row r="39" spans="1:41" ht="18.75" x14ac:dyDescent="0.3">
      <c r="A39" s="4"/>
      <c r="B39" s="4"/>
      <c r="C39" s="4"/>
      <c r="D39" s="4"/>
      <c r="E39" s="4"/>
      <c r="F39" s="4"/>
      <c r="G39" s="4"/>
      <c r="H39" s="4"/>
      <c r="I39" s="40"/>
      <c r="J39" s="30"/>
      <c r="K39" s="4" t="s">
        <v>4115</v>
      </c>
      <c r="L39" s="4"/>
      <c r="M39" s="4"/>
      <c r="N39" s="4"/>
      <c r="O39" s="4"/>
      <c r="P39" s="41"/>
      <c r="Q39" s="4"/>
      <c r="R39" s="4"/>
      <c r="S39" s="4"/>
      <c r="T39" s="4"/>
      <c r="U39" s="41"/>
      <c r="V39" s="4"/>
      <c r="W39" s="4"/>
      <c r="X39" s="4"/>
      <c r="Y39" s="4"/>
      <c r="Z39" s="4"/>
      <c r="AA39" s="11">
        <f t="shared" si="0"/>
        <v>0</v>
      </c>
      <c r="AB39" s="4"/>
      <c r="AC39" s="4"/>
      <c r="AD39" s="11">
        <f t="shared" si="1"/>
        <v>0</v>
      </c>
      <c r="AE39" s="30"/>
      <c r="AF39" s="30"/>
      <c r="AG39" s="4">
        <f t="shared" si="2"/>
        <v>1</v>
      </c>
      <c r="AH39" s="4">
        <v>0</v>
      </c>
      <c r="AI39" s="4">
        <v>0</v>
      </c>
      <c r="AJ39" s="33">
        <f t="shared" si="3"/>
        <v>1</v>
      </c>
      <c r="AK39" s="91">
        <v>0</v>
      </c>
      <c r="AL39" s="91">
        <v>0</v>
      </c>
      <c r="AM39" s="91">
        <v>0</v>
      </c>
      <c r="AN39" s="11">
        <f t="shared" si="4"/>
        <v>0</v>
      </c>
      <c r="AO39" s="76">
        <f t="shared" si="5"/>
        <v>0</v>
      </c>
    </row>
    <row r="40" spans="1:41" ht="18.75" x14ac:dyDescent="0.3">
      <c r="A40" s="4"/>
      <c r="B40" s="4"/>
      <c r="C40" s="4"/>
      <c r="D40" s="4"/>
      <c r="E40" s="4"/>
      <c r="F40" s="4"/>
      <c r="G40" s="4"/>
      <c r="H40" s="4"/>
      <c r="I40" s="40"/>
      <c r="J40" s="30"/>
      <c r="K40" s="4" t="s">
        <v>4115</v>
      </c>
      <c r="L40" s="4"/>
      <c r="M40" s="4"/>
      <c r="N40" s="4"/>
      <c r="O40" s="4"/>
      <c r="P40" s="41"/>
      <c r="Q40" s="4"/>
      <c r="R40" s="4"/>
      <c r="S40" s="4"/>
      <c r="T40" s="4"/>
      <c r="U40" s="41"/>
      <c r="V40" s="4"/>
      <c r="W40" s="4"/>
      <c r="X40" s="4"/>
      <c r="Y40" s="4"/>
      <c r="Z40" s="4"/>
      <c r="AA40" s="11">
        <f t="shared" si="0"/>
        <v>0</v>
      </c>
      <c r="AB40" s="4"/>
      <c r="AC40" s="4"/>
      <c r="AD40" s="11">
        <f t="shared" si="1"/>
        <v>0</v>
      </c>
      <c r="AE40" s="30"/>
      <c r="AF40" s="30"/>
      <c r="AG40" s="4">
        <f t="shared" si="2"/>
        <v>1</v>
      </c>
      <c r="AH40" s="4">
        <v>0</v>
      </c>
      <c r="AI40" s="4">
        <v>0</v>
      </c>
      <c r="AJ40" s="33">
        <f t="shared" si="3"/>
        <v>1</v>
      </c>
      <c r="AK40" s="91">
        <v>0</v>
      </c>
      <c r="AL40" s="91">
        <v>0</v>
      </c>
      <c r="AM40" s="91">
        <v>0</v>
      </c>
      <c r="AN40" s="11">
        <f t="shared" si="4"/>
        <v>0</v>
      </c>
      <c r="AO40" s="76">
        <f t="shared" si="5"/>
        <v>0</v>
      </c>
    </row>
    <row r="41" spans="1:41" ht="18.75" x14ac:dyDescent="0.3">
      <c r="AA41" s="76">
        <f>SUM(AA3:AA40)</f>
        <v>0</v>
      </c>
      <c r="AD41" s="76">
        <f>SUM(AD3:AD40)</f>
        <v>0</v>
      </c>
      <c r="AN41" s="76">
        <f>SUM(AN3:AN40)</f>
        <v>0</v>
      </c>
      <c r="AO41" s="76">
        <f>SUM(AO3:AO40)</f>
        <v>0</v>
      </c>
    </row>
  </sheetData>
  <autoFilter ref="A2:AO41"/>
  <mergeCells count="7">
    <mergeCell ref="A1:D1"/>
    <mergeCell ref="AE1:AN1"/>
    <mergeCell ref="AC1:AD1"/>
    <mergeCell ref="E1:O1"/>
    <mergeCell ref="P1:T1"/>
    <mergeCell ref="U1:Y1"/>
    <mergeCell ref="Z1:AB1"/>
  </mergeCells>
  <dataValidations count="5">
    <dataValidation type="list" allowBlank="1" showInputMessage="1" showErrorMessage="1" sqref="B3:B40">
      <formula1>ACTIVITY_TYPES</formula1>
    </dataValidation>
    <dataValidation type="list" allowBlank="1" showInputMessage="1" showErrorMessage="1" sqref="AC3:AC40 D3:D40 K3:O40">
      <formula1>Boolean</formula1>
    </dataValidation>
    <dataValidation type="list" allowBlank="1" showInputMessage="1" showErrorMessage="1" sqref="Z3:Z40">
      <formula1>DISTANCE_BANDS</formula1>
    </dataValidation>
    <dataValidation type="list" allowBlank="1" showInputMessage="1" showErrorMessage="1" sqref="A3:A40">
      <formula1>LTT_CODES</formula1>
    </dataValidation>
    <dataValidation type="whole" allowBlank="1" showInputMessage="1" showErrorMessage="1" sqref="AH3:AH40">
      <formula1>0</formula1>
      <formula2>2</formula2>
    </dataValidation>
  </dataValidations>
  <pageMargins left="0.23622047244094491" right="0.23622047244094491" top="0.74803149606299213" bottom="0.74803149606299213" header="0.31496062992125984" footer="0.31496062992125984"/>
  <pageSetup paperSize="9" scale="69" fitToWidth="4" fitToHeight="0" orientation="landscape" r:id="rId1"/>
  <headerFooter>
    <oddHeader>&amp;LCall: 2014&amp;CKA2 strategic Partnerships&amp;RLearning/Teaching /Training Activities</oddHeader>
    <oddFooter>&amp;R&amp;P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C8"/>
  <sheetViews>
    <sheetView workbookViewId="0">
      <selection activeCell="D22" sqref="D22"/>
    </sheetView>
  </sheetViews>
  <sheetFormatPr defaultRowHeight="15" x14ac:dyDescent="0.25"/>
  <cols>
    <col min="1" max="1" width="45.85546875" bestFit="1" customWidth="1"/>
    <col min="2" max="2" width="29.7109375" bestFit="1" customWidth="1"/>
    <col min="3" max="3" width="32.7109375" bestFit="1" customWidth="1"/>
    <col min="4" max="4" width="25.7109375" customWidth="1"/>
  </cols>
  <sheetData>
    <row r="1" spans="1:3" ht="24" thickBot="1" x14ac:dyDescent="0.4">
      <c r="A1" s="94" t="s">
        <v>4482</v>
      </c>
    </row>
    <row r="2" spans="1:3" ht="42.75" customHeight="1" thickTop="1" thickBot="1" x14ac:dyDescent="0.3">
      <c r="B2" s="92" t="s">
        <v>4223</v>
      </c>
      <c r="C2" s="92" t="s">
        <v>4481</v>
      </c>
    </row>
    <row r="3" spans="1:3" ht="15.75" thickTop="1" x14ac:dyDescent="0.25">
      <c r="A3" s="50" t="s">
        <v>4239</v>
      </c>
    </row>
    <row r="4" spans="1:3" x14ac:dyDescent="0.25">
      <c r="B4" s="93" t="s">
        <v>4117</v>
      </c>
    </row>
    <row r="5" spans="1:3" x14ac:dyDescent="0.25">
      <c r="A5" s="51" t="s">
        <v>4117</v>
      </c>
      <c r="B5" s="63"/>
    </row>
    <row r="6" spans="1:3" x14ac:dyDescent="0.25">
      <c r="A6" s="62" t="s">
        <v>4117</v>
      </c>
      <c r="B6" s="63"/>
    </row>
    <row r="7" spans="1:3" x14ac:dyDescent="0.25">
      <c r="A7" s="74" t="s">
        <v>4117</v>
      </c>
      <c r="B7" s="63"/>
    </row>
    <row r="8" spans="1:3" x14ac:dyDescent="0.25">
      <c r="A8" s="51" t="s">
        <v>4118</v>
      </c>
      <c r="B8" s="63"/>
    </row>
  </sheetData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8"/>
  <sheetViews>
    <sheetView workbookViewId="0"/>
  </sheetViews>
  <sheetFormatPr defaultRowHeight="15" x14ac:dyDescent="0.25"/>
  <cols>
    <col min="1" max="1" width="45.85546875" bestFit="1" customWidth="1"/>
    <col min="2" max="4" width="32.85546875" customWidth="1"/>
  </cols>
  <sheetData>
    <row r="1" spans="1:3" ht="24" thickBot="1" x14ac:dyDescent="0.4">
      <c r="A1" s="94" t="s">
        <v>4482</v>
      </c>
    </row>
    <row r="2" spans="1:3" ht="35.25" customHeight="1" thickTop="1" thickBot="1" x14ac:dyDescent="0.3">
      <c r="B2" s="92" t="s">
        <v>4223</v>
      </c>
      <c r="C2" s="92" t="s">
        <v>4480</v>
      </c>
    </row>
    <row r="3" spans="1:3" ht="15.75" thickTop="1" x14ac:dyDescent="0.25">
      <c r="A3" s="50" t="s">
        <v>4239</v>
      </c>
    </row>
    <row r="4" spans="1:3" x14ac:dyDescent="0.25">
      <c r="B4" s="81" t="s">
        <v>4115</v>
      </c>
      <c r="C4" s="81" t="s">
        <v>90</v>
      </c>
    </row>
    <row r="5" spans="1:3" x14ac:dyDescent="0.25">
      <c r="A5" s="51" t="s">
        <v>4117</v>
      </c>
      <c r="B5" s="63"/>
      <c r="C5" s="63"/>
    </row>
    <row r="6" spans="1:3" x14ac:dyDescent="0.25">
      <c r="A6" s="62" t="s">
        <v>4117</v>
      </c>
      <c r="B6" s="63"/>
      <c r="C6" s="63"/>
    </row>
    <row r="7" spans="1:3" x14ac:dyDescent="0.25">
      <c r="A7" s="74" t="s">
        <v>4117</v>
      </c>
      <c r="B7" s="63"/>
      <c r="C7" s="63"/>
    </row>
    <row r="8" spans="1:3" x14ac:dyDescent="0.25">
      <c r="A8" s="51" t="s">
        <v>4118</v>
      </c>
      <c r="B8" s="63"/>
      <c r="C8" s="63"/>
    </row>
  </sheetData>
  <pageMargins left="0.7" right="0.7" top="0.75" bottom="0.75" header="0.3" footer="0.3"/>
  <pageSetup paperSize="9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8"/>
  <sheetViews>
    <sheetView workbookViewId="0">
      <selection activeCell="C4" sqref="C4"/>
    </sheetView>
  </sheetViews>
  <sheetFormatPr defaultRowHeight="15" x14ac:dyDescent="0.25"/>
  <cols>
    <col min="1" max="1" width="14.7109375" customWidth="1"/>
    <col min="2" max="2" width="21.85546875" customWidth="1"/>
    <col min="3" max="3" width="19.7109375" customWidth="1"/>
    <col min="4" max="4" width="26.7109375" customWidth="1"/>
  </cols>
  <sheetData>
    <row r="1" spans="1:4" ht="23.25" x14ac:dyDescent="0.35">
      <c r="A1" s="94" t="s">
        <v>4482</v>
      </c>
    </row>
    <row r="3" spans="1:4" x14ac:dyDescent="0.25">
      <c r="A3" s="50" t="s">
        <v>4116</v>
      </c>
      <c r="B3" t="s">
        <v>4239</v>
      </c>
      <c r="C3" t="s">
        <v>4233</v>
      </c>
      <c r="D3" t="s">
        <v>4238</v>
      </c>
    </row>
    <row r="4" spans="1:4" x14ac:dyDescent="0.25">
      <c r="A4" s="51" t="s">
        <v>4117</v>
      </c>
      <c r="B4" s="63"/>
      <c r="C4" s="82">
        <v>0</v>
      </c>
      <c r="D4" s="52">
        <v>0</v>
      </c>
    </row>
    <row r="5" spans="1:4" x14ac:dyDescent="0.25">
      <c r="A5" s="62" t="s">
        <v>4117</v>
      </c>
      <c r="B5" s="63"/>
      <c r="C5" s="82"/>
      <c r="D5" s="52"/>
    </row>
    <row r="6" spans="1:4" x14ac:dyDescent="0.25">
      <c r="A6" s="74" t="s">
        <v>4117</v>
      </c>
      <c r="B6" s="63"/>
      <c r="C6" s="82"/>
      <c r="D6" s="52"/>
    </row>
    <row r="7" spans="1:4" x14ac:dyDescent="0.25">
      <c r="A7" s="88" t="s">
        <v>4117</v>
      </c>
      <c r="B7" s="63"/>
      <c r="C7" s="82">
        <v>0</v>
      </c>
      <c r="D7" s="52">
        <v>0</v>
      </c>
    </row>
    <row r="8" spans="1:4" x14ac:dyDescent="0.25">
      <c r="A8" s="51" t="s">
        <v>4118</v>
      </c>
      <c r="B8" s="63"/>
      <c r="C8" s="82">
        <v>0</v>
      </c>
      <c r="D8" s="52">
        <v>0</v>
      </c>
    </row>
  </sheetData>
  <pageMargins left="0.7" right="0.7" top="0.75" bottom="0.75" header="0.3" footer="0.3"/>
  <pageSetup paperSize="9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8"/>
  <sheetViews>
    <sheetView workbookViewId="0"/>
  </sheetViews>
  <sheetFormatPr defaultRowHeight="15" x14ac:dyDescent="0.25"/>
  <cols>
    <col min="1" max="1" width="14.7109375" customWidth="1"/>
    <col min="2" max="2" width="14.7109375" bestFit="1" customWidth="1"/>
    <col min="3" max="3" width="17.5703125" bestFit="1" customWidth="1"/>
    <col min="4" max="4" width="19.7109375" bestFit="1" customWidth="1"/>
    <col min="5" max="5" width="10.85546875" customWidth="1"/>
  </cols>
  <sheetData>
    <row r="1" spans="1:5" ht="23.25" x14ac:dyDescent="0.35">
      <c r="A1" s="94" t="s">
        <v>4482</v>
      </c>
    </row>
    <row r="3" spans="1:5" x14ac:dyDescent="0.25">
      <c r="A3" s="50" t="s">
        <v>4116</v>
      </c>
      <c r="B3" s="81" t="s">
        <v>4224</v>
      </c>
      <c r="C3" s="81" t="s">
        <v>4223</v>
      </c>
      <c r="D3" s="81" t="s">
        <v>4233</v>
      </c>
      <c r="E3" s="81" t="s">
        <v>4207</v>
      </c>
    </row>
    <row r="4" spans="1:5" x14ac:dyDescent="0.25">
      <c r="A4" s="51" t="s">
        <v>4117</v>
      </c>
      <c r="B4" s="63">
        <v>38</v>
      </c>
      <c r="C4" s="63"/>
      <c r="D4" s="82">
        <v>0</v>
      </c>
      <c r="E4" s="63">
        <v>0</v>
      </c>
    </row>
    <row r="5" spans="1:5" x14ac:dyDescent="0.25">
      <c r="A5" s="62" t="s">
        <v>4117</v>
      </c>
      <c r="B5" s="63"/>
      <c r="C5" s="63"/>
      <c r="D5" s="82"/>
      <c r="E5" s="63"/>
    </row>
    <row r="6" spans="1:5" x14ac:dyDescent="0.25">
      <c r="A6" s="74" t="s">
        <v>4117</v>
      </c>
      <c r="B6" s="63"/>
      <c r="C6" s="63"/>
      <c r="D6" s="82"/>
      <c r="E6" s="63"/>
    </row>
    <row r="7" spans="1:5" x14ac:dyDescent="0.25">
      <c r="A7" s="88" t="s">
        <v>4117</v>
      </c>
      <c r="B7" s="63">
        <v>38</v>
      </c>
      <c r="C7" s="63"/>
      <c r="D7" s="82">
        <v>0</v>
      </c>
      <c r="E7" s="63">
        <v>0</v>
      </c>
    </row>
    <row r="8" spans="1:5" x14ac:dyDescent="0.25">
      <c r="A8" s="51" t="s">
        <v>4118</v>
      </c>
      <c r="B8" s="63">
        <v>38</v>
      </c>
      <c r="C8" s="63"/>
      <c r="D8" s="83">
        <v>0</v>
      </c>
      <c r="E8" s="52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7"/>
  <sheetViews>
    <sheetView workbookViewId="0"/>
  </sheetViews>
  <sheetFormatPr defaultRowHeight="15" x14ac:dyDescent="0.25"/>
  <cols>
    <col min="1" max="1" width="13.140625" customWidth="1"/>
    <col min="2" max="2" width="17.5703125" bestFit="1" customWidth="1"/>
    <col min="3" max="3" width="19.7109375" bestFit="1" customWidth="1"/>
    <col min="4" max="4" width="10.85546875" customWidth="1"/>
  </cols>
  <sheetData>
    <row r="1" spans="1:4" ht="23.25" x14ac:dyDescent="0.35">
      <c r="A1" s="94" t="s">
        <v>4482</v>
      </c>
    </row>
    <row r="3" spans="1:4" x14ac:dyDescent="0.25">
      <c r="A3" s="50" t="s">
        <v>4116</v>
      </c>
      <c r="B3" s="81" t="s">
        <v>4223</v>
      </c>
      <c r="C3" s="81" t="s">
        <v>4233</v>
      </c>
      <c r="D3" s="81" t="s">
        <v>4207</v>
      </c>
    </row>
    <row r="4" spans="1:4" x14ac:dyDescent="0.25">
      <c r="A4" s="51" t="s">
        <v>4117</v>
      </c>
      <c r="B4" s="75"/>
      <c r="C4" s="63">
        <v>0</v>
      </c>
      <c r="D4" s="52">
        <v>0</v>
      </c>
    </row>
    <row r="5" spans="1:4" x14ac:dyDescent="0.25">
      <c r="A5" s="62" t="s">
        <v>4117</v>
      </c>
      <c r="B5" s="75"/>
      <c r="C5" s="63"/>
      <c r="D5" s="52"/>
    </row>
    <row r="6" spans="1:4" x14ac:dyDescent="0.25">
      <c r="A6" s="74" t="s">
        <v>4117</v>
      </c>
      <c r="B6" s="75"/>
      <c r="C6" s="63">
        <v>0</v>
      </c>
      <c r="D6" s="52">
        <v>0</v>
      </c>
    </row>
    <row r="7" spans="1:4" x14ac:dyDescent="0.25">
      <c r="A7" s="51" t="s">
        <v>4118</v>
      </c>
      <c r="B7" s="75"/>
      <c r="C7" s="84">
        <v>0</v>
      </c>
      <c r="D7" s="52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24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2.140625" style="1" customWidth="1"/>
    <col min="2" max="2" width="45.140625" style="1" customWidth="1"/>
    <col min="3" max="4" width="24.7109375" style="1" customWidth="1"/>
    <col min="5" max="5" width="54.7109375" style="1" customWidth="1"/>
    <col min="6" max="6" width="43.7109375" style="1" customWidth="1"/>
    <col min="7" max="7" width="18.5703125" style="1" customWidth="1"/>
  </cols>
  <sheetData>
    <row r="1" spans="1:7" ht="30.75" customHeight="1" x14ac:dyDescent="0.25">
      <c r="A1" s="114" t="s">
        <v>62</v>
      </c>
      <c r="B1" s="115"/>
      <c r="C1" s="116"/>
      <c r="D1" s="122" t="s">
        <v>98</v>
      </c>
      <c r="E1" s="122" t="s">
        <v>29</v>
      </c>
      <c r="F1" s="122" t="s">
        <v>4206</v>
      </c>
      <c r="G1" s="122" t="s">
        <v>97</v>
      </c>
    </row>
    <row r="2" spans="1:7" ht="30.75" customHeight="1" x14ac:dyDescent="0.25">
      <c r="A2" s="8" t="s">
        <v>30</v>
      </c>
      <c r="B2" s="8" t="s">
        <v>32</v>
      </c>
      <c r="C2" s="8" t="s">
        <v>39</v>
      </c>
      <c r="D2" s="123"/>
      <c r="E2" s="123"/>
      <c r="F2" s="123"/>
      <c r="G2" s="123"/>
    </row>
    <row r="3" spans="1:7" x14ac:dyDescent="0.25">
      <c r="A3" s="6"/>
      <c r="B3" s="4"/>
      <c r="C3" s="2"/>
      <c r="D3" s="2"/>
      <c r="E3" s="2"/>
      <c r="F3" s="2"/>
      <c r="G3" s="23">
        <v>0</v>
      </c>
    </row>
    <row r="4" spans="1:7" x14ac:dyDescent="0.25">
      <c r="A4" s="2"/>
      <c r="B4" s="2"/>
      <c r="C4" s="2"/>
      <c r="D4" s="2"/>
      <c r="E4" s="2"/>
      <c r="F4" s="2"/>
      <c r="G4" s="23">
        <v>0</v>
      </c>
    </row>
    <row r="5" spans="1:7" x14ac:dyDescent="0.25">
      <c r="A5" s="2"/>
      <c r="B5" s="2"/>
      <c r="C5" s="2"/>
      <c r="D5" s="2"/>
      <c r="E5" s="2"/>
      <c r="F5" s="2"/>
      <c r="G5" s="23">
        <v>0</v>
      </c>
    </row>
    <row r="6" spans="1:7" x14ac:dyDescent="0.25">
      <c r="A6" s="2"/>
      <c r="B6" s="2"/>
      <c r="C6" s="2"/>
      <c r="D6" s="2"/>
      <c r="E6" s="2"/>
      <c r="F6" s="2"/>
      <c r="G6" s="23">
        <v>0</v>
      </c>
    </row>
    <row r="7" spans="1:7" x14ac:dyDescent="0.25">
      <c r="A7" s="2"/>
      <c r="B7" s="2"/>
      <c r="C7" s="2"/>
      <c r="D7" s="2"/>
      <c r="E7" s="2"/>
      <c r="F7" s="2"/>
      <c r="G7" s="23">
        <v>0</v>
      </c>
    </row>
    <row r="8" spans="1:7" x14ac:dyDescent="0.25">
      <c r="A8" s="2"/>
      <c r="B8" s="2"/>
      <c r="C8" s="2"/>
      <c r="D8" s="2"/>
      <c r="E8" s="2"/>
      <c r="F8" s="2"/>
      <c r="G8" s="23">
        <v>0</v>
      </c>
    </row>
    <row r="9" spans="1:7" x14ac:dyDescent="0.25">
      <c r="A9" s="2"/>
      <c r="B9" s="2"/>
      <c r="C9" s="2"/>
      <c r="D9" s="2"/>
      <c r="E9" s="2"/>
      <c r="F9" s="2"/>
      <c r="G9" s="23">
        <v>0</v>
      </c>
    </row>
    <row r="10" spans="1:7" x14ac:dyDescent="0.25">
      <c r="A10" s="2"/>
      <c r="B10" s="2"/>
      <c r="C10" s="2"/>
      <c r="D10" s="2"/>
      <c r="E10" s="2"/>
      <c r="F10" s="2"/>
      <c r="G10" s="23">
        <v>0</v>
      </c>
    </row>
    <row r="11" spans="1:7" x14ac:dyDescent="0.25">
      <c r="A11" s="2"/>
      <c r="B11" s="2"/>
      <c r="C11" s="2"/>
      <c r="D11" s="2"/>
      <c r="E11" s="2"/>
      <c r="F11" s="2"/>
      <c r="G11" s="23">
        <v>0</v>
      </c>
    </row>
    <row r="12" spans="1:7" x14ac:dyDescent="0.25">
      <c r="A12" s="2"/>
      <c r="B12" s="2"/>
      <c r="C12" s="2"/>
      <c r="D12" s="2"/>
      <c r="E12" s="2"/>
      <c r="F12" s="2"/>
      <c r="G12" s="23">
        <v>0</v>
      </c>
    </row>
    <row r="13" spans="1:7" x14ac:dyDescent="0.25">
      <c r="A13" s="2"/>
      <c r="B13" s="2"/>
      <c r="C13" s="2"/>
      <c r="D13" s="2"/>
      <c r="E13" s="2"/>
      <c r="F13" s="2"/>
      <c r="G13" s="23">
        <v>0</v>
      </c>
    </row>
    <row r="14" spans="1:7" x14ac:dyDescent="0.25">
      <c r="A14" s="2"/>
      <c r="B14" s="2"/>
      <c r="C14" s="2"/>
      <c r="D14" s="2"/>
      <c r="E14" s="2"/>
      <c r="F14" s="2"/>
      <c r="G14" s="23">
        <v>0</v>
      </c>
    </row>
    <row r="15" spans="1:7" x14ac:dyDescent="0.25">
      <c r="A15" s="2"/>
      <c r="B15" s="2"/>
      <c r="C15" s="2"/>
      <c r="D15" s="2"/>
      <c r="E15" s="2"/>
      <c r="F15" s="2"/>
      <c r="G15" s="23">
        <v>0</v>
      </c>
    </row>
    <row r="16" spans="1:7" x14ac:dyDescent="0.25">
      <c r="A16" s="2"/>
      <c r="B16" s="2"/>
      <c r="C16" s="2"/>
      <c r="D16" s="2"/>
      <c r="E16" s="2"/>
      <c r="F16" s="2"/>
      <c r="G16" s="23">
        <v>0</v>
      </c>
    </row>
    <row r="17" spans="1:7" x14ac:dyDescent="0.25">
      <c r="A17" s="2"/>
      <c r="B17" s="2"/>
      <c r="C17" s="2"/>
      <c r="D17" s="2"/>
      <c r="E17" s="2"/>
      <c r="F17" s="2"/>
      <c r="G17" s="23">
        <v>0</v>
      </c>
    </row>
    <row r="18" spans="1:7" x14ac:dyDescent="0.25">
      <c r="A18" s="2"/>
      <c r="B18" s="2"/>
      <c r="C18" s="2"/>
      <c r="D18" s="2"/>
      <c r="E18" s="2"/>
      <c r="F18" s="2"/>
      <c r="G18" s="23">
        <v>0</v>
      </c>
    </row>
    <row r="19" spans="1:7" x14ac:dyDescent="0.25">
      <c r="A19" s="2"/>
      <c r="B19" s="2"/>
      <c r="C19" s="2"/>
      <c r="D19" s="2"/>
      <c r="E19" s="2"/>
      <c r="F19" s="2"/>
      <c r="G19" s="23">
        <v>0</v>
      </c>
    </row>
    <row r="20" spans="1:7" x14ac:dyDescent="0.25">
      <c r="A20" s="2"/>
      <c r="B20" s="2"/>
      <c r="C20" s="2"/>
      <c r="D20" s="2"/>
      <c r="E20" s="2"/>
      <c r="F20" s="2"/>
      <c r="G20" s="23">
        <v>0</v>
      </c>
    </row>
    <row r="21" spans="1:7" x14ac:dyDescent="0.25">
      <c r="A21" s="2"/>
      <c r="B21" s="2"/>
      <c r="C21" s="2"/>
      <c r="D21" s="2"/>
      <c r="E21" s="2"/>
      <c r="F21" s="2"/>
      <c r="G21" s="23">
        <v>0</v>
      </c>
    </row>
    <row r="22" spans="1:7" x14ac:dyDescent="0.25">
      <c r="A22" s="2"/>
      <c r="B22" s="2"/>
      <c r="C22" s="2"/>
      <c r="D22" s="2"/>
      <c r="E22" s="2"/>
      <c r="F22" s="2"/>
      <c r="G22" s="23">
        <v>0</v>
      </c>
    </row>
    <row r="23" spans="1:7" x14ac:dyDescent="0.25">
      <c r="A23" s="2"/>
      <c r="B23" s="2"/>
      <c r="C23" s="2"/>
      <c r="D23" s="2"/>
      <c r="E23" s="2"/>
      <c r="F23" s="2"/>
      <c r="G23" s="23">
        <v>0</v>
      </c>
    </row>
    <row r="24" spans="1:7" x14ac:dyDescent="0.25">
      <c r="F24" s="31" t="s">
        <v>35</v>
      </c>
      <c r="G24" s="22">
        <f>SUM(G3:G23)</f>
        <v>0</v>
      </c>
    </row>
  </sheetData>
  <autoFilter ref="A2:G2"/>
  <mergeCells count="5">
    <mergeCell ref="A1:C1"/>
    <mergeCell ref="F1:F2"/>
    <mergeCell ref="G1:G2"/>
    <mergeCell ref="D1:D2"/>
    <mergeCell ref="E1:E2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Header>&amp;LCall: 2014&amp;CKA2 strategic Partnerships&amp;RSpecial Needs</oddHeader>
    <oddFooter>&amp;R&amp;P /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F24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2.140625" style="1" customWidth="1"/>
    <col min="2" max="2" width="74.7109375" style="1" customWidth="1"/>
    <col min="3" max="3" width="24.7109375" style="1" customWidth="1"/>
    <col min="4" max="4" width="59" style="1" customWidth="1"/>
    <col min="5" max="5" width="36.140625" style="1" customWidth="1"/>
    <col min="6" max="6" width="22" style="1" customWidth="1"/>
  </cols>
  <sheetData>
    <row r="1" spans="1:6" ht="30.75" customHeight="1" x14ac:dyDescent="0.25">
      <c r="A1" s="114" t="s">
        <v>62</v>
      </c>
      <c r="B1" s="115"/>
      <c r="C1" s="116"/>
      <c r="D1" s="122" t="s">
        <v>96</v>
      </c>
      <c r="E1" s="122" t="s">
        <v>4206</v>
      </c>
      <c r="F1" s="122" t="s">
        <v>4207</v>
      </c>
    </row>
    <row r="2" spans="1:6" ht="30.75" customHeight="1" x14ac:dyDescent="0.25">
      <c r="A2" s="8" t="s">
        <v>30</v>
      </c>
      <c r="B2" s="8" t="s">
        <v>32</v>
      </c>
      <c r="C2" s="8" t="s">
        <v>39</v>
      </c>
      <c r="D2" s="123"/>
      <c r="E2" s="123"/>
      <c r="F2" s="123"/>
    </row>
    <row r="3" spans="1:6" x14ac:dyDescent="0.25">
      <c r="A3" s="6"/>
      <c r="B3" s="4"/>
      <c r="C3" s="2"/>
      <c r="D3" s="2"/>
      <c r="E3" s="2"/>
      <c r="F3" s="23">
        <v>0</v>
      </c>
    </row>
    <row r="4" spans="1:6" x14ac:dyDescent="0.25">
      <c r="A4" s="6"/>
      <c r="B4" s="4"/>
      <c r="C4" s="2"/>
      <c r="D4" s="2"/>
      <c r="E4" s="2"/>
      <c r="F4" s="23">
        <v>0</v>
      </c>
    </row>
    <row r="5" spans="1:6" x14ac:dyDescent="0.25">
      <c r="A5" s="2"/>
      <c r="B5" s="2"/>
      <c r="C5" s="2"/>
      <c r="D5" s="2"/>
      <c r="E5" s="2"/>
      <c r="F5" s="23">
        <v>0</v>
      </c>
    </row>
    <row r="6" spans="1:6" x14ac:dyDescent="0.25">
      <c r="A6" s="2"/>
      <c r="B6" s="2"/>
      <c r="C6" s="2"/>
      <c r="D6" s="2"/>
      <c r="E6" s="2"/>
      <c r="F6" s="23">
        <v>0</v>
      </c>
    </row>
    <row r="7" spans="1:6" x14ac:dyDescent="0.25">
      <c r="A7" s="2"/>
      <c r="B7" s="2"/>
      <c r="C7" s="2"/>
      <c r="D7" s="2"/>
      <c r="E7" s="2"/>
      <c r="F7" s="23">
        <v>0</v>
      </c>
    </row>
    <row r="8" spans="1:6" x14ac:dyDescent="0.25">
      <c r="A8" s="2"/>
      <c r="B8" s="2"/>
      <c r="C8" s="2"/>
      <c r="D8" s="2"/>
      <c r="E8" s="2"/>
      <c r="F8" s="23">
        <v>0</v>
      </c>
    </row>
    <row r="9" spans="1:6" x14ac:dyDescent="0.25">
      <c r="A9" s="2"/>
      <c r="B9" s="2"/>
      <c r="C9" s="2"/>
      <c r="D9" s="2"/>
      <c r="E9" s="2"/>
      <c r="F9" s="23">
        <v>0</v>
      </c>
    </row>
    <row r="10" spans="1:6" x14ac:dyDescent="0.25">
      <c r="A10" s="2"/>
      <c r="B10" s="2"/>
      <c r="C10" s="2"/>
      <c r="D10" s="2"/>
      <c r="E10" s="2"/>
      <c r="F10" s="23">
        <v>0</v>
      </c>
    </row>
    <row r="11" spans="1:6" x14ac:dyDescent="0.25">
      <c r="A11" s="2"/>
      <c r="B11" s="2"/>
      <c r="C11" s="2"/>
      <c r="D11" s="2"/>
      <c r="E11" s="2"/>
      <c r="F11" s="23">
        <v>0</v>
      </c>
    </row>
    <row r="12" spans="1:6" x14ac:dyDescent="0.25">
      <c r="A12" s="2"/>
      <c r="B12" s="2"/>
      <c r="C12" s="2"/>
      <c r="D12" s="2"/>
      <c r="E12" s="2"/>
      <c r="F12" s="23">
        <v>0</v>
      </c>
    </row>
    <row r="13" spans="1:6" x14ac:dyDescent="0.25">
      <c r="A13" s="2"/>
      <c r="B13" s="2"/>
      <c r="C13" s="2"/>
      <c r="D13" s="2"/>
      <c r="E13" s="2"/>
      <c r="F13" s="23">
        <v>0</v>
      </c>
    </row>
    <row r="14" spans="1:6" x14ac:dyDescent="0.25">
      <c r="A14" s="2"/>
      <c r="B14" s="2"/>
      <c r="C14" s="2"/>
      <c r="D14" s="2"/>
      <c r="E14" s="2"/>
      <c r="F14" s="23">
        <v>0</v>
      </c>
    </row>
    <row r="15" spans="1:6" x14ac:dyDescent="0.25">
      <c r="A15" s="2"/>
      <c r="B15" s="2"/>
      <c r="C15" s="2"/>
      <c r="D15" s="2"/>
      <c r="E15" s="2"/>
      <c r="F15" s="23">
        <v>0</v>
      </c>
    </row>
    <row r="16" spans="1:6" x14ac:dyDescent="0.25">
      <c r="A16" s="2"/>
      <c r="B16" s="2"/>
      <c r="C16" s="2"/>
      <c r="D16" s="2"/>
      <c r="E16" s="2"/>
      <c r="F16" s="23">
        <v>0</v>
      </c>
    </row>
    <row r="17" spans="1:6" x14ac:dyDescent="0.25">
      <c r="A17" s="2"/>
      <c r="B17" s="2"/>
      <c r="C17" s="2"/>
      <c r="D17" s="2"/>
      <c r="E17" s="2"/>
      <c r="F17" s="23">
        <v>0</v>
      </c>
    </row>
    <row r="18" spans="1:6" x14ac:dyDescent="0.25">
      <c r="A18" s="2"/>
      <c r="B18" s="2"/>
      <c r="C18" s="2"/>
      <c r="D18" s="2"/>
      <c r="E18" s="2"/>
      <c r="F18" s="23">
        <v>0</v>
      </c>
    </row>
    <row r="19" spans="1:6" x14ac:dyDescent="0.25">
      <c r="A19" s="2"/>
      <c r="B19" s="2"/>
      <c r="C19" s="2"/>
      <c r="D19" s="2"/>
      <c r="E19" s="2"/>
      <c r="F19" s="23">
        <v>0</v>
      </c>
    </row>
    <row r="20" spans="1:6" x14ac:dyDescent="0.25">
      <c r="A20" s="2"/>
      <c r="B20" s="2"/>
      <c r="C20" s="2"/>
      <c r="D20" s="2"/>
      <c r="E20" s="2"/>
      <c r="F20" s="23">
        <v>0</v>
      </c>
    </row>
    <row r="21" spans="1:6" x14ac:dyDescent="0.25">
      <c r="A21" s="2"/>
      <c r="B21" s="2"/>
      <c r="C21" s="2"/>
      <c r="D21" s="2"/>
      <c r="E21" s="2"/>
      <c r="F21" s="23">
        <v>0</v>
      </c>
    </row>
    <row r="22" spans="1:6" x14ac:dyDescent="0.25">
      <c r="A22" s="2"/>
      <c r="B22" s="2"/>
      <c r="C22" s="2"/>
      <c r="D22" s="2"/>
      <c r="E22" s="2"/>
      <c r="F22" s="23">
        <v>0</v>
      </c>
    </row>
    <row r="23" spans="1:6" x14ac:dyDescent="0.25">
      <c r="A23" s="2"/>
      <c r="B23" s="2"/>
      <c r="C23" s="2"/>
      <c r="D23" s="2"/>
      <c r="E23" s="2"/>
      <c r="F23" s="23">
        <v>0</v>
      </c>
    </row>
    <row r="24" spans="1:6" x14ac:dyDescent="0.25">
      <c r="D24" s="31"/>
      <c r="E24" s="31" t="s">
        <v>99</v>
      </c>
      <c r="F24" s="22">
        <f>SUM(F3:F23)</f>
        <v>0</v>
      </c>
    </row>
  </sheetData>
  <autoFilter ref="A2:F2"/>
  <mergeCells count="4">
    <mergeCell ref="E1:E2"/>
    <mergeCell ref="F1:F2"/>
    <mergeCell ref="A1:C1"/>
    <mergeCell ref="D1:D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Header>&amp;LCall: 2014&amp;CKA2 strategic Partnerships&amp;RExceptional Costs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0"/>
  <sheetViews>
    <sheetView tabSelected="1" topLeftCell="B1" zoomScale="90" zoomScaleNormal="90" workbookViewId="0">
      <pane ySplit="2" topLeftCell="A3" activePane="bottomLeft" state="frozen"/>
      <selection pane="bottomLeft" activeCell="N30" sqref="N30"/>
    </sheetView>
  </sheetViews>
  <sheetFormatPr defaultRowHeight="15" x14ac:dyDescent="0.25"/>
  <cols>
    <col min="1" max="1" width="20.5703125" style="5" customWidth="1"/>
    <col min="2" max="2" width="28.5703125" style="5" customWidth="1"/>
    <col min="3" max="6" width="22.28515625" style="5" customWidth="1"/>
    <col min="7" max="9" width="21.140625" style="5" customWidth="1"/>
    <col min="10" max="10" width="15.42578125" style="5" customWidth="1"/>
    <col min="11" max="11" width="18.85546875" style="5" customWidth="1"/>
    <col min="12" max="12" width="40.5703125" style="5" customWidth="1"/>
    <col min="13" max="13" width="17.85546875" style="5" customWidth="1"/>
    <col min="14" max="16384" width="9.140625" style="5"/>
  </cols>
  <sheetData>
    <row r="1" spans="1:13" s="37" customFormat="1" ht="41.25" customHeight="1" x14ac:dyDescent="0.25">
      <c r="A1" s="97" t="s">
        <v>4098</v>
      </c>
      <c r="B1" s="97" t="s">
        <v>4099</v>
      </c>
      <c r="C1" s="97" t="s">
        <v>4100</v>
      </c>
      <c r="D1" s="97" t="s">
        <v>4101</v>
      </c>
      <c r="E1" s="97" t="s">
        <v>4102</v>
      </c>
      <c r="F1" s="97" t="s">
        <v>4103</v>
      </c>
      <c r="G1" s="97" t="s">
        <v>4104</v>
      </c>
      <c r="H1" s="97"/>
      <c r="I1" s="97"/>
      <c r="J1" s="97" t="s">
        <v>4107</v>
      </c>
      <c r="K1" s="97" t="s">
        <v>4108</v>
      </c>
      <c r="L1" s="97" t="s">
        <v>4479</v>
      </c>
      <c r="M1" s="97" t="s">
        <v>0</v>
      </c>
    </row>
    <row r="2" spans="1:13" s="37" customFormat="1" ht="24" customHeight="1" x14ac:dyDescent="0.25">
      <c r="A2" s="97"/>
      <c r="B2" s="97"/>
      <c r="C2" s="97"/>
      <c r="D2" s="97"/>
      <c r="E2" s="97"/>
      <c r="F2" s="97"/>
      <c r="G2" s="26" t="s">
        <v>4105</v>
      </c>
      <c r="H2" s="26" t="s">
        <v>4106</v>
      </c>
      <c r="I2" s="26" t="s">
        <v>28</v>
      </c>
      <c r="J2" s="97"/>
      <c r="K2" s="97"/>
      <c r="L2" s="97"/>
      <c r="M2" s="97"/>
    </row>
    <row r="3" spans="1:13" ht="18.75" x14ac:dyDescent="0.3">
      <c r="A3" s="6"/>
      <c r="B3" s="6"/>
      <c r="C3" s="32"/>
      <c r="D3" s="32"/>
      <c r="E3" s="32"/>
      <c r="F3" s="32"/>
      <c r="G3" s="32"/>
      <c r="H3" s="32"/>
      <c r="I3" s="32"/>
      <c r="J3" s="32"/>
      <c r="K3" s="32"/>
      <c r="L3" s="32"/>
      <c r="M3" s="76">
        <f>SUM(C3:L3)</f>
        <v>0</v>
      </c>
    </row>
    <row r="4" spans="1:13" ht="18.75" x14ac:dyDescent="0.3">
      <c r="A4" s="6"/>
      <c r="B4" s="6"/>
      <c r="C4" s="32"/>
      <c r="D4" s="32"/>
      <c r="E4" s="32"/>
      <c r="F4" s="32"/>
      <c r="G4" s="32"/>
      <c r="H4" s="32"/>
      <c r="I4" s="32"/>
      <c r="J4" s="32"/>
      <c r="K4" s="32"/>
      <c r="L4" s="32"/>
      <c r="M4" s="76">
        <f t="shared" ref="M4:M27" si="0">SUM(C4:L4)</f>
        <v>0</v>
      </c>
    </row>
    <row r="5" spans="1:13" ht="18.75" x14ac:dyDescent="0.3">
      <c r="A5" s="6"/>
      <c r="B5" s="6"/>
      <c r="C5" s="32"/>
      <c r="D5" s="32"/>
      <c r="E5" s="32"/>
      <c r="F5" s="32"/>
      <c r="G5" s="32"/>
      <c r="H5" s="32"/>
      <c r="I5" s="32"/>
      <c r="J5" s="32"/>
      <c r="K5" s="32"/>
      <c r="L5" s="32"/>
      <c r="M5" s="76">
        <f t="shared" si="0"/>
        <v>0</v>
      </c>
    </row>
    <row r="6" spans="1:13" ht="18.75" x14ac:dyDescent="0.3">
      <c r="A6" s="6"/>
      <c r="B6" s="6"/>
      <c r="C6" s="32"/>
      <c r="D6" s="32"/>
      <c r="E6" s="32"/>
      <c r="F6" s="32"/>
      <c r="G6" s="32"/>
      <c r="H6" s="32"/>
      <c r="I6" s="32"/>
      <c r="J6" s="32"/>
      <c r="K6" s="32"/>
      <c r="L6" s="32"/>
      <c r="M6" s="76">
        <f t="shared" si="0"/>
        <v>0</v>
      </c>
    </row>
    <row r="7" spans="1:13" ht="18.75" x14ac:dyDescent="0.3">
      <c r="A7" s="6"/>
      <c r="B7" s="6"/>
      <c r="C7" s="32"/>
      <c r="D7" s="32"/>
      <c r="E7" s="32"/>
      <c r="F7" s="32"/>
      <c r="G7" s="32"/>
      <c r="H7" s="32"/>
      <c r="I7" s="32"/>
      <c r="J7" s="32"/>
      <c r="K7" s="32"/>
      <c r="L7" s="32"/>
      <c r="M7" s="76">
        <f t="shared" si="0"/>
        <v>0</v>
      </c>
    </row>
    <row r="8" spans="1:13" ht="18.75" x14ac:dyDescent="0.3">
      <c r="A8" s="6"/>
      <c r="B8" s="6"/>
      <c r="C8" s="32"/>
      <c r="D8" s="32"/>
      <c r="E8" s="32"/>
      <c r="F8" s="32"/>
      <c r="G8" s="32"/>
      <c r="H8" s="32"/>
      <c r="I8" s="32"/>
      <c r="J8" s="32"/>
      <c r="K8" s="32"/>
      <c r="L8" s="32"/>
      <c r="M8" s="76">
        <f t="shared" si="0"/>
        <v>0</v>
      </c>
    </row>
    <row r="9" spans="1:13" ht="18.75" x14ac:dyDescent="0.3">
      <c r="A9" s="6"/>
      <c r="B9" s="6"/>
      <c r="C9" s="32"/>
      <c r="D9" s="32"/>
      <c r="E9" s="32"/>
      <c r="F9" s="32"/>
      <c r="G9" s="32"/>
      <c r="H9" s="32"/>
      <c r="I9" s="32"/>
      <c r="J9" s="32"/>
      <c r="K9" s="32"/>
      <c r="L9" s="32"/>
      <c r="M9" s="76">
        <f t="shared" si="0"/>
        <v>0</v>
      </c>
    </row>
    <row r="10" spans="1:13" ht="18.75" x14ac:dyDescent="0.3">
      <c r="A10" s="6"/>
      <c r="B10" s="6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76">
        <f t="shared" si="0"/>
        <v>0</v>
      </c>
    </row>
    <row r="11" spans="1:13" ht="18.75" x14ac:dyDescent="0.3">
      <c r="A11" s="6"/>
      <c r="B11" s="6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76">
        <f t="shared" si="0"/>
        <v>0</v>
      </c>
    </row>
    <row r="12" spans="1:13" ht="18.75" x14ac:dyDescent="0.3">
      <c r="A12" s="6"/>
      <c r="B12" s="6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76">
        <f t="shared" si="0"/>
        <v>0</v>
      </c>
    </row>
    <row r="13" spans="1:13" ht="18.75" x14ac:dyDescent="0.3">
      <c r="A13" s="6"/>
      <c r="B13" s="6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76">
        <f t="shared" si="0"/>
        <v>0</v>
      </c>
    </row>
    <row r="14" spans="1:13" ht="18.75" x14ac:dyDescent="0.3">
      <c r="A14" s="6"/>
      <c r="B14" s="6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76">
        <f t="shared" si="0"/>
        <v>0</v>
      </c>
    </row>
    <row r="15" spans="1:13" ht="18.75" x14ac:dyDescent="0.3">
      <c r="A15" s="6"/>
      <c r="B15" s="6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76">
        <f t="shared" si="0"/>
        <v>0</v>
      </c>
    </row>
    <row r="16" spans="1:13" ht="18.75" x14ac:dyDescent="0.3">
      <c r="A16" s="6"/>
      <c r="B16" s="6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76">
        <f t="shared" si="0"/>
        <v>0</v>
      </c>
    </row>
    <row r="17" spans="1:13" ht="18.75" x14ac:dyDescent="0.3">
      <c r="A17" s="6"/>
      <c r="B17" s="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76">
        <f t="shared" si="0"/>
        <v>0</v>
      </c>
    </row>
    <row r="18" spans="1:13" ht="18.75" x14ac:dyDescent="0.3">
      <c r="A18" s="6"/>
      <c r="B18" s="6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76">
        <f t="shared" si="0"/>
        <v>0</v>
      </c>
    </row>
    <row r="19" spans="1:13" ht="18.75" x14ac:dyDescent="0.3">
      <c r="A19" s="6"/>
      <c r="B19" s="6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76">
        <f t="shared" si="0"/>
        <v>0</v>
      </c>
    </row>
    <row r="20" spans="1:13" ht="18.75" x14ac:dyDescent="0.3">
      <c r="A20" s="6"/>
      <c r="B20" s="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76">
        <f t="shared" si="0"/>
        <v>0</v>
      </c>
    </row>
    <row r="21" spans="1:13" ht="18.75" x14ac:dyDescent="0.3">
      <c r="A21" s="6"/>
      <c r="B21" s="6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76">
        <f t="shared" si="0"/>
        <v>0</v>
      </c>
    </row>
    <row r="22" spans="1:13" ht="18.75" x14ac:dyDescent="0.3">
      <c r="A22" s="6"/>
      <c r="B22" s="6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76">
        <f t="shared" si="0"/>
        <v>0</v>
      </c>
    </row>
    <row r="23" spans="1:13" ht="18.75" x14ac:dyDescent="0.3">
      <c r="A23" s="6"/>
      <c r="B23" s="6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76">
        <f t="shared" si="0"/>
        <v>0</v>
      </c>
    </row>
    <row r="24" spans="1:13" ht="18.75" x14ac:dyDescent="0.3">
      <c r="A24" s="6"/>
      <c r="B24" s="6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76">
        <f t="shared" si="0"/>
        <v>0</v>
      </c>
    </row>
    <row r="25" spans="1:13" ht="18.75" x14ac:dyDescent="0.3">
      <c r="A25" s="6"/>
      <c r="B25" s="6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76">
        <f t="shared" si="0"/>
        <v>0</v>
      </c>
    </row>
    <row r="26" spans="1:13" ht="18.75" x14ac:dyDescent="0.3">
      <c r="A26" s="6"/>
      <c r="B26" s="6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76">
        <f t="shared" si="0"/>
        <v>0</v>
      </c>
    </row>
    <row r="27" spans="1:13" ht="18.75" x14ac:dyDescent="0.3">
      <c r="A27" s="6"/>
      <c r="B27" s="6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6">
        <f t="shared" si="0"/>
        <v>0</v>
      </c>
    </row>
    <row r="28" spans="1:13" ht="18.75" x14ac:dyDescent="0.3">
      <c r="B28" s="38" t="s">
        <v>99</v>
      </c>
      <c r="C28" s="76">
        <f>SUM(C3:C27)</f>
        <v>0</v>
      </c>
      <c r="D28" s="76">
        <f t="shared" ref="D28:M28" si="1">SUM(D3:D27)</f>
        <v>0</v>
      </c>
      <c r="E28" s="76">
        <f t="shared" si="1"/>
        <v>0</v>
      </c>
      <c r="F28" s="76">
        <f t="shared" si="1"/>
        <v>0</v>
      </c>
      <c r="G28" s="76">
        <f t="shared" si="1"/>
        <v>0</v>
      </c>
      <c r="H28" s="76">
        <f t="shared" si="1"/>
        <v>0</v>
      </c>
      <c r="I28" s="76">
        <f t="shared" si="1"/>
        <v>0</v>
      </c>
      <c r="J28" s="76">
        <f t="shared" si="1"/>
        <v>0</v>
      </c>
      <c r="K28" s="76">
        <f t="shared" si="1"/>
        <v>0</v>
      </c>
      <c r="L28" s="76">
        <f t="shared" si="1"/>
        <v>0</v>
      </c>
      <c r="M28" s="76">
        <f t="shared" si="1"/>
        <v>0</v>
      </c>
    </row>
    <row r="30" spans="1:13" ht="23.25" x14ac:dyDescent="0.25">
      <c r="L30" s="95" t="s">
        <v>4483</v>
      </c>
      <c r="M30" s="96">
        <v>0</v>
      </c>
    </row>
  </sheetData>
  <autoFilter ref="A1:B2"/>
  <mergeCells count="11">
    <mergeCell ref="G1:I1"/>
    <mergeCell ref="J1:J2"/>
    <mergeCell ref="K1:K2"/>
    <mergeCell ref="M1:M2"/>
    <mergeCell ref="A1:A2"/>
    <mergeCell ref="B1:B2"/>
    <mergeCell ref="C1:C2"/>
    <mergeCell ref="D1:D2"/>
    <mergeCell ref="E1:E2"/>
    <mergeCell ref="F1:F2"/>
    <mergeCell ref="L1:L2"/>
  </mergeCells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7"/>
  <sheetViews>
    <sheetView workbookViewId="0">
      <pane ySplit="2" topLeftCell="A3" activePane="bottomLeft" state="frozen"/>
      <selection pane="bottomLeft" activeCell="D3" sqref="D3"/>
    </sheetView>
  </sheetViews>
  <sheetFormatPr defaultRowHeight="15" x14ac:dyDescent="0.25"/>
  <cols>
    <col min="1" max="1" width="15.28515625" customWidth="1"/>
    <col min="2" max="2" width="15.7109375" customWidth="1"/>
    <col min="3" max="3" width="25.140625" customWidth="1"/>
    <col min="4" max="4" width="29" customWidth="1"/>
    <col min="5" max="5" width="28.42578125" customWidth="1"/>
    <col min="6" max="6" width="25.42578125" customWidth="1"/>
    <col min="7" max="7" width="25.28515625" customWidth="1"/>
    <col min="8" max="8" width="64" customWidth="1"/>
  </cols>
  <sheetData>
    <row r="1" spans="1:7" s="1" customFormat="1" ht="31.5" customHeight="1" x14ac:dyDescent="0.25">
      <c r="A1" s="98" t="s">
        <v>4109</v>
      </c>
      <c r="B1" s="98"/>
      <c r="C1" s="98"/>
      <c r="D1" s="98"/>
      <c r="E1" s="98"/>
      <c r="F1" s="98"/>
      <c r="G1" s="98"/>
    </row>
    <row r="2" spans="1:7" s="1" customFormat="1" ht="31.5" customHeight="1" x14ac:dyDescent="0.25">
      <c r="A2" s="35" t="s">
        <v>30</v>
      </c>
      <c r="B2" s="35" t="s">
        <v>31</v>
      </c>
      <c r="C2" s="35" t="s">
        <v>32</v>
      </c>
      <c r="D2" s="35" t="s">
        <v>39</v>
      </c>
      <c r="E2" s="35" t="s">
        <v>4113</v>
      </c>
      <c r="F2" s="35" t="s">
        <v>4114</v>
      </c>
      <c r="G2" s="35" t="s">
        <v>33</v>
      </c>
    </row>
    <row r="3" spans="1:7" x14ac:dyDescent="0.25">
      <c r="A3" s="6"/>
      <c r="B3" s="4"/>
      <c r="C3" s="4"/>
      <c r="D3" s="4"/>
      <c r="E3" s="4">
        <v>0</v>
      </c>
      <c r="F3" s="11">
        <f>IF(B3="Coordinator",500,IF(B3="Partner",250,0))</f>
        <v>0</v>
      </c>
      <c r="G3" s="11">
        <f>E3*F3</f>
        <v>0</v>
      </c>
    </row>
    <row r="4" spans="1:7" x14ac:dyDescent="0.25">
      <c r="A4" s="6"/>
      <c r="B4" s="4"/>
      <c r="C4" s="4"/>
      <c r="D4" s="4"/>
      <c r="E4" s="4">
        <v>0</v>
      </c>
      <c r="F4" s="11">
        <f t="shared" ref="F4:F24" si="0">IF(B4="Coordinator",500,IF(B4="Partner",250,0))</f>
        <v>0</v>
      </c>
      <c r="G4" s="11">
        <f t="shared" ref="G4:G24" si="1">E4*F4</f>
        <v>0</v>
      </c>
    </row>
    <row r="5" spans="1:7" x14ac:dyDescent="0.25">
      <c r="A5" s="4"/>
      <c r="B5" s="4"/>
      <c r="C5" s="4"/>
      <c r="D5" s="4"/>
      <c r="E5" s="4">
        <v>0</v>
      </c>
      <c r="F5" s="11">
        <f t="shared" si="0"/>
        <v>0</v>
      </c>
      <c r="G5" s="11">
        <f t="shared" si="1"/>
        <v>0</v>
      </c>
    </row>
    <row r="6" spans="1:7" x14ac:dyDescent="0.25">
      <c r="A6" s="4"/>
      <c r="B6" s="4"/>
      <c r="C6" s="4"/>
      <c r="D6" s="4"/>
      <c r="E6" s="4">
        <v>0</v>
      </c>
      <c r="F6" s="11">
        <f t="shared" si="0"/>
        <v>0</v>
      </c>
      <c r="G6" s="11">
        <f t="shared" si="1"/>
        <v>0</v>
      </c>
    </row>
    <row r="7" spans="1:7" x14ac:dyDescent="0.25">
      <c r="A7" s="4"/>
      <c r="B7" s="4"/>
      <c r="C7" s="4"/>
      <c r="D7" s="4"/>
      <c r="E7" s="4">
        <v>0</v>
      </c>
      <c r="F7" s="11">
        <f t="shared" si="0"/>
        <v>0</v>
      </c>
      <c r="G7" s="11">
        <f t="shared" si="1"/>
        <v>0</v>
      </c>
    </row>
    <row r="8" spans="1:7" x14ac:dyDescent="0.25">
      <c r="A8" s="4"/>
      <c r="B8" s="4"/>
      <c r="C8" s="4"/>
      <c r="D8" s="4"/>
      <c r="E8" s="4">
        <v>0</v>
      </c>
      <c r="F8" s="11">
        <f t="shared" si="0"/>
        <v>0</v>
      </c>
      <c r="G8" s="11">
        <f t="shared" si="1"/>
        <v>0</v>
      </c>
    </row>
    <row r="9" spans="1:7" x14ac:dyDescent="0.25">
      <c r="A9" s="4"/>
      <c r="B9" s="4"/>
      <c r="C9" s="4"/>
      <c r="D9" s="4"/>
      <c r="E9" s="4">
        <v>0</v>
      </c>
      <c r="F9" s="11">
        <f t="shared" si="0"/>
        <v>0</v>
      </c>
      <c r="G9" s="11">
        <f t="shared" si="1"/>
        <v>0</v>
      </c>
    </row>
    <row r="10" spans="1:7" x14ac:dyDescent="0.25">
      <c r="A10" s="4"/>
      <c r="B10" s="4"/>
      <c r="C10" s="4"/>
      <c r="D10" s="4"/>
      <c r="E10" s="4">
        <v>0</v>
      </c>
      <c r="F10" s="11">
        <f t="shared" si="0"/>
        <v>0</v>
      </c>
      <c r="G10" s="11">
        <f t="shared" si="1"/>
        <v>0</v>
      </c>
    </row>
    <row r="11" spans="1:7" x14ac:dyDescent="0.25">
      <c r="A11" s="4"/>
      <c r="B11" s="4"/>
      <c r="C11" s="4"/>
      <c r="D11" s="4"/>
      <c r="E11" s="4">
        <v>0</v>
      </c>
      <c r="F11" s="11">
        <f t="shared" si="0"/>
        <v>0</v>
      </c>
      <c r="G11" s="11">
        <f t="shared" si="1"/>
        <v>0</v>
      </c>
    </row>
    <row r="12" spans="1:7" x14ac:dyDescent="0.25">
      <c r="A12" s="4"/>
      <c r="B12" s="4"/>
      <c r="C12" s="4"/>
      <c r="D12" s="4"/>
      <c r="E12" s="4">
        <v>0</v>
      </c>
      <c r="F12" s="11">
        <f t="shared" si="0"/>
        <v>0</v>
      </c>
      <c r="G12" s="11">
        <f t="shared" si="1"/>
        <v>0</v>
      </c>
    </row>
    <row r="13" spans="1:7" x14ac:dyDescent="0.25">
      <c r="A13" s="4"/>
      <c r="B13" s="4"/>
      <c r="C13" s="4"/>
      <c r="D13" s="4"/>
      <c r="E13" s="4">
        <v>0</v>
      </c>
      <c r="F13" s="11">
        <f t="shared" si="0"/>
        <v>0</v>
      </c>
      <c r="G13" s="11">
        <f t="shared" si="1"/>
        <v>0</v>
      </c>
    </row>
    <row r="14" spans="1:7" x14ac:dyDescent="0.25">
      <c r="A14" s="4"/>
      <c r="B14" s="4"/>
      <c r="C14" s="4"/>
      <c r="D14" s="4"/>
      <c r="E14" s="4">
        <v>0</v>
      </c>
      <c r="F14" s="11">
        <f t="shared" si="0"/>
        <v>0</v>
      </c>
      <c r="G14" s="11">
        <f t="shared" si="1"/>
        <v>0</v>
      </c>
    </row>
    <row r="15" spans="1:7" x14ac:dyDescent="0.25">
      <c r="A15" s="4"/>
      <c r="B15" s="4"/>
      <c r="C15" s="4"/>
      <c r="D15" s="4"/>
      <c r="E15" s="4">
        <v>0</v>
      </c>
      <c r="F15" s="11">
        <f t="shared" si="0"/>
        <v>0</v>
      </c>
      <c r="G15" s="11">
        <f t="shared" si="1"/>
        <v>0</v>
      </c>
    </row>
    <row r="16" spans="1:7" x14ac:dyDescent="0.25">
      <c r="A16" s="4"/>
      <c r="B16" s="4"/>
      <c r="C16" s="4"/>
      <c r="D16" s="4"/>
      <c r="E16" s="4">
        <v>0</v>
      </c>
      <c r="F16" s="11">
        <f t="shared" si="0"/>
        <v>0</v>
      </c>
      <c r="G16" s="11">
        <f t="shared" si="1"/>
        <v>0</v>
      </c>
    </row>
    <row r="17" spans="1:7" x14ac:dyDescent="0.25">
      <c r="A17" s="4"/>
      <c r="B17" s="4"/>
      <c r="C17" s="4"/>
      <c r="D17" s="4"/>
      <c r="E17" s="4">
        <v>0</v>
      </c>
      <c r="F17" s="11">
        <f t="shared" si="0"/>
        <v>0</v>
      </c>
      <c r="G17" s="11">
        <f t="shared" si="1"/>
        <v>0</v>
      </c>
    </row>
    <row r="18" spans="1:7" x14ac:dyDescent="0.25">
      <c r="A18" s="4"/>
      <c r="B18" s="4"/>
      <c r="C18" s="4"/>
      <c r="D18" s="4"/>
      <c r="E18" s="4">
        <v>0</v>
      </c>
      <c r="F18" s="11">
        <f t="shared" si="0"/>
        <v>0</v>
      </c>
      <c r="G18" s="11">
        <f t="shared" si="1"/>
        <v>0</v>
      </c>
    </row>
    <row r="19" spans="1:7" x14ac:dyDescent="0.25">
      <c r="A19" s="4"/>
      <c r="B19" s="4"/>
      <c r="C19" s="4"/>
      <c r="D19" s="4"/>
      <c r="E19" s="4">
        <v>0</v>
      </c>
      <c r="F19" s="11">
        <f t="shared" si="0"/>
        <v>0</v>
      </c>
      <c r="G19" s="11">
        <f t="shared" si="1"/>
        <v>0</v>
      </c>
    </row>
    <row r="20" spans="1:7" x14ac:dyDescent="0.25">
      <c r="A20" s="4"/>
      <c r="B20" s="4"/>
      <c r="C20" s="4"/>
      <c r="D20" s="4"/>
      <c r="E20" s="4">
        <v>0</v>
      </c>
      <c r="F20" s="11">
        <f t="shared" si="0"/>
        <v>0</v>
      </c>
      <c r="G20" s="11">
        <f t="shared" si="1"/>
        <v>0</v>
      </c>
    </row>
    <row r="21" spans="1:7" x14ac:dyDescent="0.25">
      <c r="A21" s="4"/>
      <c r="B21" s="4"/>
      <c r="C21" s="4"/>
      <c r="D21" s="4"/>
      <c r="E21" s="4">
        <v>0</v>
      </c>
      <c r="F21" s="11">
        <f t="shared" si="0"/>
        <v>0</v>
      </c>
      <c r="G21" s="11">
        <f t="shared" si="1"/>
        <v>0</v>
      </c>
    </row>
    <row r="22" spans="1:7" x14ac:dyDescent="0.25">
      <c r="A22" s="4"/>
      <c r="B22" s="4"/>
      <c r="C22" s="4"/>
      <c r="D22" s="4"/>
      <c r="E22" s="4">
        <v>0</v>
      </c>
      <c r="F22" s="11">
        <f t="shared" si="0"/>
        <v>0</v>
      </c>
      <c r="G22" s="11">
        <f t="shared" si="1"/>
        <v>0</v>
      </c>
    </row>
    <row r="23" spans="1:7" x14ac:dyDescent="0.25">
      <c r="A23" s="4"/>
      <c r="B23" s="4"/>
      <c r="C23" s="4"/>
      <c r="D23" s="4"/>
      <c r="E23" s="4">
        <v>0</v>
      </c>
      <c r="F23" s="11">
        <f t="shared" si="0"/>
        <v>0</v>
      </c>
      <c r="G23" s="11">
        <f t="shared" si="1"/>
        <v>0</v>
      </c>
    </row>
    <row r="24" spans="1:7" x14ac:dyDescent="0.25">
      <c r="A24" s="4"/>
      <c r="B24" s="4"/>
      <c r="C24" s="4"/>
      <c r="D24" s="4"/>
      <c r="E24" s="4">
        <v>0</v>
      </c>
      <c r="F24" s="11">
        <f t="shared" si="0"/>
        <v>0</v>
      </c>
      <c r="G24" s="11">
        <f t="shared" si="1"/>
        <v>0</v>
      </c>
    </row>
    <row r="25" spans="1:7" ht="18.75" x14ac:dyDescent="0.3">
      <c r="F25" s="36" t="s">
        <v>34</v>
      </c>
      <c r="G25" s="59">
        <f>SUM(G3:G24)</f>
        <v>0</v>
      </c>
    </row>
    <row r="26" spans="1:7" x14ac:dyDescent="0.25">
      <c r="F26" s="45"/>
      <c r="G26" s="48"/>
    </row>
    <row r="27" spans="1:7" x14ac:dyDescent="0.25">
      <c r="F27" s="46"/>
      <c r="G27" s="47"/>
    </row>
  </sheetData>
  <autoFilter ref="A2:G2"/>
  <mergeCells count="1">
    <mergeCell ref="A1:G1"/>
  </mergeCells>
  <dataValidations count="1">
    <dataValidation type="list" allowBlank="1" showInputMessage="1" showErrorMessage="1" sqref="B3:B24">
      <formula1>ORGANISATION_ROLES</formula1>
    </dataValidation>
  </dataValidation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headerFooter>
    <oddHeader>&amp;LCall: 2014&amp;CKA2 Strategic Partnerships&amp;RProject Management and Implementation</oddHead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24"/>
  <sheetViews>
    <sheetView zoomScaleNormal="100" workbookViewId="0">
      <pane ySplit="2" topLeftCell="A3" activePane="bottomLeft" state="frozen"/>
      <selection pane="bottomLeft" activeCell="D3" sqref="D3"/>
    </sheetView>
  </sheetViews>
  <sheetFormatPr defaultRowHeight="15" x14ac:dyDescent="0.25"/>
  <cols>
    <col min="1" max="1" width="15.28515625" customWidth="1"/>
    <col min="2" max="2" width="17.42578125" customWidth="1"/>
    <col min="3" max="3" width="25.140625" customWidth="1"/>
    <col min="4" max="4" width="11" customWidth="1"/>
    <col min="5" max="5" width="15.140625" style="7" customWidth="1"/>
    <col min="6" max="6" width="26.5703125" style="7" customWidth="1"/>
    <col min="7" max="8" width="18.5703125" style="7" customWidth="1"/>
    <col min="9" max="9" width="14" style="5" customWidth="1"/>
    <col min="10" max="12" width="21.28515625" style="5" customWidth="1"/>
    <col min="13" max="13" width="14.7109375" style="5" customWidth="1"/>
    <col min="14" max="14" width="16.5703125" style="5" customWidth="1"/>
    <col min="15" max="15" width="18" style="5" customWidth="1"/>
    <col min="16" max="16" width="15.85546875" style="5" customWidth="1"/>
    <col min="17" max="16384" width="9.140625" style="5"/>
  </cols>
  <sheetData>
    <row r="1" spans="1:16" ht="42" customHeight="1" thickBot="1" x14ac:dyDescent="0.3">
      <c r="A1" s="102" t="s">
        <v>40</v>
      </c>
      <c r="B1" s="102"/>
      <c r="C1" s="102"/>
      <c r="D1" s="103"/>
      <c r="E1" s="106" t="s">
        <v>4120</v>
      </c>
      <c r="F1" s="107"/>
      <c r="G1" s="107"/>
      <c r="H1" s="108"/>
      <c r="I1" s="99" t="s">
        <v>38</v>
      </c>
      <c r="J1" s="100"/>
      <c r="K1" s="100"/>
      <c r="L1" s="101"/>
      <c r="M1" s="104" t="s">
        <v>4119</v>
      </c>
      <c r="N1" s="105"/>
      <c r="O1" s="105"/>
      <c r="P1" s="105"/>
    </row>
    <row r="2" spans="1:16" ht="30" x14ac:dyDescent="0.25">
      <c r="A2" s="35" t="s">
        <v>30</v>
      </c>
      <c r="B2" s="35" t="s">
        <v>31</v>
      </c>
      <c r="C2" s="35" t="s">
        <v>32</v>
      </c>
      <c r="D2" s="35" t="s">
        <v>39</v>
      </c>
      <c r="E2" s="43" t="s">
        <v>36</v>
      </c>
      <c r="F2" s="42" t="s">
        <v>37</v>
      </c>
      <c r="G2" s="44" t="s">
        <v>58</v>
      </c>
      <c r="H2" s="44" t="s">
        <v>43</v>
      </c>
      <c r="I2" s="18" t="s">
        <v>30</v>
      </c>
      <c r="J2" s="8" t="s">
        <v>32</v>
      </c>
      <c r="K2" s="8" t="s">
        <v>39</v>
      </c>
      <c r="L2" s="19" t="s">
        <v>4111</v>
      </c>
      <c r="M2" s="12" t="s">
        <v>41</v>
      </c>
      <c r="N2" s="9" t="s">
        <v>1</v>
      </c>
      <c r="O2" s="9" t="s">
        <v>42</v>
      </c>
      <c r="P2" s="9" t="s">
        <v>4110</v>
      </c>
    </row>
    <row r="3" spans="1:16" x14ac:dyDescent="0.25">
      <c r="A3" s="6"/>
      <c r="B3" s="4"/>
      <c r="C3" s="4"/>
      <c r="D3" s="4"/>
      <c r="E3" s="53"/>
      <c r="F3" s="54"/>
      <c r="G3" s="55"/>
      <c r="H3" s="55"/>
      <c r="I3" s="6"/>
      <c r="J3" s="6"/>
      <c r="K3" s="6"/>
      <c r="L3" s="20"/>
      <c r="M3" s="13"/>
      <c r="N3" s="6"/>
      <c r="O3" s="10">
        <v>0</v>
      </c>
      <c r="P3" s="14">
        <f t="shared" ref="P3:P23" si="0">M3*O3</f>
        <v>0</v>
      </c>
    </row>
    <row r="4" spans="1:16" x14ac:dyDescent="0.25">
      <c r="A4" s="6"/>
      <c r="B4" s="4"/>
      <c r="C4" s="4"/>
      <c r="D4" s="4"/>
      <c r="E4" s="53"/>
      <c r="F4" s="54"/>
      <c r="G4" s="55"/>
      <c r="H4" s="55"/>
      <c r="I4" s="6"/>
      <c r="J4" s="6"/>
      <c r="K4" s="6"/>
      <c r="L4" s="20"/>
      <c r="M4" s="13"/>
      <c r="N4" s="6"/>
      <c r="O4" s="10">
        <v>0</v>
      </c>
      <c r="P4" s="14">
        <f t="shared" si="0"/>
        <v>0</v>
      </c>
    </row>
    <row r="5" spans="1:16" x14ac:dyDescent="0.25">
      <c r="A5" s="6"/>
      <c r="B5" s="4"/>
      <c r="C5" s="4"/>
      <c r="D5" s="4"/>
      <c r="E5" s="53"/>
      <c r="F5" s="54"/>
      <c r="G5" s="55"/>
      <c r="H5" s="55"/>
      <c r="I5" s="6"/>
      <c r="J5" s="6"/>
      <c r="K5" s="6"/>
      <c r="L5" s="20"/>
      <c r="M5" s="13"/>
      <c r="N5" s="6"/>
      <c r="O5" s="10">
        <v>0</v>
      </c>
      <c r="P5" s="14">
        <f t="shared" si="0"/>
        <v>0</v>
      </c>
    </row>
    <row r="6" spans="1:16" x14ac:dyDescent="0.25">
      <c r="A6" s="6"/>
      <c r="B6" s="4"/>
      <c r="C6" s="4"/>
      <c r="D6" s="4"/>
      <c r="E6" s="53"/>
      <c r="F6" s="54"/>
      <c r="G6" s="55"/>
      <c r="H6" s="55"/>
      <c r="I6" s="6"/>
      <c r="J6" s="6"/>
      <c r="K6" s="6"/>
      <c r="L6" s="20"/>
      <c r="M6" s="13"/>
      <c r="N6" s="6"/>
      <c r="O6" s="10">
        <v>0</v>
      </c>
      <c r="P6" s="14">
        <f t="shared" si="0"/>
        <v>0</v>
      </c>
    </row>
    <row r="7" spans="1:16" x14ac:dyDescent="0.25">
      <c r="A7" s="6"/>
      <c r="B7" s="4"/>
      <c r="C7" s="4"/>
      <c r="D7" s="4"/>
      <c r="E7" s="53"/>
      <c r="F7" s="54"/>
      <c r="G7" s="55"/>
      <c r="H7" s="55"/>
      <c r="I7" s="6"/>
      <c r="J7" s="6"/>
      <c r="K7" s="6"/>
      <c r="L7" s="20"/>
      <c r="M7" s="13"/>
      <c r="N7" s="6"/>
      <c r="O7" s="10">
        <v>0</v>
      </c>
      <c r="P7" s="14">
        <f t="shared" si="0"/>
        <v>0</v>
      </c>
    </row>
    <row r="8" spans="1:16" x14ac:dyDescent="0.25">
      <c r="A8" s="6"/>
      <c r="B8" s="4"/>
      <c r="C8" s="4"/>
      <c r="D8" s="4"/>
      <c r="E8" s="53"/>
      <c r="F8" s="54"/>
      <c r="G8" s="55"/>
      <c r="H8" s="55"/>
      <c r="I8" s="6"/>
      <c r="J8" s="6"/>
      <c r="K8" s="6"/>
      <c r="L8" s="20"/>
      <c r="M8" s="13"/>
      <c r="N8" s="6"/>
      <c r="O8" s="10">
        <v>0</v>
      </c>
      <c r="P8" s="14">
        <f t="shared" si="0"/>
        <v>0</v>
      </c>
    </row>
    <row r="9" spans="1:16" x14ac:dyDescent="0.25">
      <c r="A9" s="6"/>
      <c r="B9" s="4"/>
      <c r="C9" s="4"/>
      <c r="D9" s="4"/>
      <c r="E9" s="53"/>
      <c r="F9" s="54"/>
      <c r="G9" s="55"/>
      <c r="H9" s="55"/>
      <c r="I9" s="6"/>
      <c r="J9" s="6"/>
      <c r="K9" s="6"/>
      <c r="L9" s="20"/>
      <c r="M9" s="13"/>
      <c r="N9" s="6"/>
      <c r="O9" s="10">
        <v>0</v>
      </c>
      <c r="P9" s="14">
        <f t="shared" si="0"/>
        <v>0</v>
      </c>
    </row>
    <row r="10" spans="1:16" x14ac:dyDescent="0.25">
      <c r="A10" s="6"/>
      <c r="B10" s="4"/>
      <c r="C10" s="4"/>
      <c r="D10" s="4"/>
      <c r="E10" s="53"/>
      <c r="F10" s="54"/>
      <c r="G10" s="55"/>
      <c r="H10" s="55"/>
      <c r="I10" s="6"/>
      <c r="J10" s="6"/>
      <c r="K10" s="6"/>
      <c r="L10" s="20"/>
      <c r="M10" s="13"/>
      <c r="N10" s="6"/>
      <c r="O10" s="10">
        <v>0</v>
      </c>
      <c r="P10" s="14">
        <f t="shared" si="0"/>
        <v>0</v>
      </c>
    </row>
    <row r="11" spans="1:16" x14ac:dyDescent="0.25">
      <c r="A11" s="6"/>
      <c r="B11" s="4"/>
      <c r="C11" s="4"/>
      <c r="D11" s="4"/>
      <c r="E11" s="53"/>
      <c r="F11" s="54"/>
      <c r="G11" s="55"/>
      <c r="H11" s="55"/>
      <c r="I11" s="6"/>
      <c r="J11" s="6"/>
      <c r="K11" s="6"/>
      <c r="L11" s="20"/>
      <c r="M11" s="13"/>
      <c r="N11" s="6"/>
      <c r="O11" s="10">
        <v>0</v>
      </c>
      <c r="P11" s="14">
        <f t="shared" si="0"/>
        <v>0</v>
      </c>
    </row>
    <row r="12" spans="1:16" x14ac:dyDescent="0.25">
      <c r="A12" s="6"/>
      <c r="B12" s="4"/>
      <c r="C12" s="4"/>
      <c r="D12" s="4"/>
      <c r="E12" s="53"/>
      <c r="F12" s="54"/>
      <c r="G12" s="55"/>
      <c r="H12" s="55"/>
      <c r="I12" s="6"/>
      <c r="J12" s="6"/>
      <c r="K12" s="6"/>
      <c r="L12" s="20"/>
      <c r="M12" s="13"/>
      <c r="N12" s="6"/>
      <c r="O12" s="10">
        <v>0</v>
      </c>
      <c r="P12" s="14">
        <f t="shared" si="0"/>
        <v>0</v>
      </c>
    </row>
    <row r="13" spans="1:16" x14ac:dyDescent="0.25">
      <c r="A13" s="6"/>
      <c r="B13" s="4"/>
      <c r="C13" s="4"/>
      <c r="D13" s="4"/>
      <c r="E13" s="53"/>
      <c r="F13" s="54"/>
      <c r="G13" s="55"/>
      <c r="H13" s="55"/>
      <c r="I13" s="6"/>
      <c r="J13" s="4"/>
      <c r="K13" s="4"/>
      <c r="L13" s="20"/>
      <c r="M13" s="13"/>
      <c r="N13" s="6"/>
      <c r="O13" s="10">
        <v>0</v>
      </c>
      <c r="P13" s="14">
        <f t="shared" si="0"/>
        <v>0</v>
      </c>
    </row>
    <row r="14" spans="1:16" x14ac:dyDescent="0.25">
      <c r="A14" s="6"/>
      <c r="B14" s="4"/>
      <c r="C14" s="4"/>
      <c r="D14" s="4"/>
      <c r="E14" s="53"/>
      <c r="F14" s="54"/>
      <c r="G14" s="55"/>
      <c r="H14" s="55"/>
      <c r="I14" s="6"/>
      <c r="J14" s="4"/>
      <c r="K14" s="4"/>
      <c r="L14" s="20"/>
      <c r="M14" s="13"/>
      <c r="N14" s="6"/>
      <c r="O14" s="10">
        <v>0</v>
      </c>
      <c r="P14" s="14">
        <f t="shared" si="0"/>
        <v>0</v>
      </c>
    </row>
    <row r="15" spans="1:16" x14ac:dyDescent="0.25">
      <c r="A15" s="6"/>
      <c r="B15" s="4"/>
      <c r="C15" s="4"/>
      <c r="D15" s="4"/>
      <c r="E15" s="53"/>
      <c r="F15" s="54"/>
      <c r="G15" s="55"/>
      <c r="H15" s="55"/>
      <c r="I15" s="6"/>
      <c r="J15" s="4"/>
      <c r="K15" s="4"/>
      <c r="L15" s="20"/>
      <c r="M15" s="13"/>
      <c r="N15" s="6"/>
      <c r="O15" s="10">
        <v>0</v>
      </c>
      <c r="P15" s="14">
        <f t="shared" si="0"/>
        <v>0</v>
      </c>
    </row>
    <row r="16" spans="1:16" x14ac:dyDescent="0.25">
      <c r="A16" s="4"/>
      <c r="B16" s="4"/>
      <c r="C16" s="4"/>
      <c r="D16" s="4"/>
      <c r="E16" s="53"/>
      <c r="F16" s="54"/>
      <c r="G16" s="55"/>
      <c r="H16" s="55"/>
      <c r="I16" s="13"/>
      <c r="J16" s="6"/>
      <c r="K16" s="6"/>
      <c r="L16" s="20"/>
      <c r="M16" s="13"/>
      <c r="N16" s="6"/>
      <c r="O16" s="10">
        <v>0</v>
      </c>
      <c r="P16" s="14">
        <f t="shared" si="0"/>
        <v>0</v>
      </c>
    </row>
    <row r="17" spans="1:16" x14ac:dyDescent="0.25">
      <c r="A17" s="4"/>
      <c r="B17" s="4"/>
      <c r="C17" s="4"/>
      <c r="D17" s="4"/>
      <c r="E17" s="53"/>
      <c r="F17" s="54"/>
      <c r="G17" s="55"/>
      <c r="H17" s="55"/>
      <c r="I17" s="13"/>
      <c r="J17" s="6"/>
      <c r="K17" s="6"/>
      <c r="L17" s="20"/>
      <c r="M17" s="13"/>
      <c r="N17" s="6"/>
      <c r="O17" s="10">
        <v>0</v>
      </c>
      <c r="P17" s="14">
        <f t="shared" si="0"/>
        <v>0</v>
      </c>
    </row>
    <row r="18" spans="1:16" x14ac:dyDescent="0.25">
      <c r="A18" s="4"/>
      <c r="B18" s="4"/>
      <c r="C18" s="4"/>
      <c r="D18" s="4"/>
      <c r="E18" s="53"/>
      <c r="F18" s="54"/>
      <c r="G18" s="55"/>
      <c r="H18" s="55"/>
      <c r="I18" s="13"/>
      <c r="J18" s="6"/>
      <c r="K18" s="6"/>
      <c r="L18" s="20"/>
      <c r="M18" s="13"/>
      <c r="N18" s="6"/>
      <c r="O18" s="10">
        <v>0</v>
      </c>
      <c r="P18" s="14">
        <f t="shared" si="0"/>
        <v>0</v>
      </c>
    </row>
    <row r="19" spans="1:16" x14ac:dyDescent="0.25">
      <c r="A19" s="4"/>
      <c r="B19" s="4"/>
      <c r="C19" s="4"/>
      <c r="D19" s="4"/>
      <c r="E19" s="53"/>
      <c r="F19" s="54"/>
      <c r="G19" s="55"/>
      <c r="H19" s="55"/>
      <c r="I19" s="13"/>
      <c r="J19" s="6"/>
      <c r="K19" s="6"/>
      <c r="L19" s="20"/>
      <c r="M19" s="13"/>
      <c r="N19" s="6"/>
      <c r="O19" s="10">
        <v>0</v>
      </c>
      <c r="P19" s="14">
        <f t="shared" si="0"/>
        <v>0</v>
      </c>
    </row>
    <row r="20" spans="1:16" x14ac:dyDescent="0.25">
      <c r="A20" s="4"/>
      <c r="B20" s="4"/>
      <c r="C20" s="4"/>
      <c r="D20" s="4"/>
      <c r="E20" s="53"/>
      <c r="F20" s="54"/>
      <c r="G20" s="55"/>
      <c r="H20" s="55"/>
      <c r="I20" s="13"/>
      <c r="J20" s="6"/>
      <c r="K20" s="6"/>
      <c r="L20" s="20"/>
      <c r="M20" s="13"/>
      <c r="N20" s="6"/>
      <c r="O20" s="10">
        <v>0</v>
      </c>
      <c r="P20" s="14">
        <f t="shared" si="0"/>
        <v>0</v>
      </c>
    </row>
    <row r="21" spans="1:16" x14ac:dyDescent="0.25">
      <c r="A21" s="4"/>
      <c r="B21" s="4"/>
      <c r="C21" s="4"/>
      <c r="D21" s="4"/>
      <c r="E21" s="53"/>
      <c r="F21" s="54"/>
      <c r="G21" s="55"/>
      <c r="H21" s="55"/>
      <c r="I21" s="13"/>
      <c r="J21" s="6"/>
      <c r="K21" s="6"/>
      <c r="L21" s="20"/>
      <c r="M21" s="13"/>
      <c r="N21" s="6"/>
      <c r="O21" s="10">
        <v>0</v>
      </c>
      <c r="P21" s="14">
        <f t="shared" si="0"/>
        <v>0</v>
      </c>
    </row>
    <row r="22" spans="1:16" x14ac:dyDescent="0.25">
      <c r="A22" s="4"/>
      <c r="B22" s="4"/>
      <c r="C22" s="4"/>
      <c r="D22" s="4"/>
      <c r="E22" s="53"/>
      <c r="F22" s="54"/>
      <c r="G22" s="55"/>
      <c r="H22" s="55"/>
      <c r="I22" s="13"/>
      <c r="J22" s="6"/>
      <c r="K22" s="6"/>
      <c r="L22" s="20"/>
      <c r="M22" s="13"/>
      <c r="N22" s="6"/>
      <c r="O22" s="10">
        <v>0</v>
      </c>
      <c r="P22" s="14">
        <f t="shared" si="0"/>
        <v>0</v>
      </c>
    </row>
    <row r="23" spans="1:16" ht="15.75" thickBot="1" x14ac:dyDescent="0.3">
      <c r="A23" s="4"/>
      <c r="B23" s="4"/>
      <c r="C23" s="4"/>
      <c r="D23" s="4"/>
      <c r="E23" s="56"/>
      <c r="F23" s="57"/>
      <c r="G23" s="58"/>
      <c r="H23" s="58"/>
      <c r="I23" s="15"/>
      <c r="J23" s="16"/>
      <c r="K23" s="16"/>
      <c r="L23" s="21"/>
      <c r="M23" s="15"/>
      <c r="N23" s="16"/>
      <c r="O23" s="10">
        <v>0</v>
      </c>
      <c r="P23" s="17">
        <f t="shared" si="0"/>
        <v>0</v>
      </c>
    </row>
    <row r="24" spans="1:16" ht="18.75" x14ac:dyDescent="0.25">
      <c r="M24" s="60">
        <f>SUM(M3:M23)</f>
        <v>0</v>
      </c>
      <c r="P24" s="61">
        <f>SUM(P3:P23)</f>
        <v>0</v>
      </c>
    </row>
  </sheetData>
  <autoFilter ref="A2:P2"/>
  <mergeCells count="4">
    <mergeCell ref="I1:L1"/>
    <mergeCell ref="A1:D1"/>
    <mergeCell ref="M1:P1"/>
    <mergeCell ref="E1:H1"/>
  </mergeCells>
  <dataValidations count="3">
    <dataValidation type="list" allowBlank="1" showInputMessage="1" showErrorMessage="1" sqref="B3:B23">
      <formula1>ORGANISATION_ROLES</formula1>
    </dataValidation>
    <dataValidation type="list" allowBlank="1" showInputMessage="1" showErrorMessage="1" sqref="E3:E23">
      <formula1>TPM_CODES</formula1>
    </dataValidation>
    <dataValidation type="list" allowBlank="1" showInputMessage="1" showErrorMessage="1" sqref="N3:N23">
      <formula1>DISTANCE_BANDS</formula1>
    </dataValidation>
  </dataValidations>
  <pageMargins left="0.23622047244094491" right="0.23622047244094491" top="0.74803149606299213" bottom="0.74803149606299213" header="0.31496062992125984" footer="0.31496062992125984"/>
  <pageSetup paperSize="9" scale="62" fitToWidth="3" fitToHeight="0" orientation="landscape" r:id="rId1"/>
  <headerFooter>
    <oddHeader>&amp;LCall: 2014&amp;CKA2 strategic Partnerships&amp;RTransnational Project Meetings</oddHead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6"/>
  <sheetViews>
    <sheetView workbookViewId="0">
      <selection activeCell="B36" sqref="B36"/>
    </sheetView>
  </sheetViews>
  <sheetFormatPr defaultRowHeight="15" x14ac:dyDescent="0.25"/>
  <cols>
    <col min="1" max="1" width="13.140625" customWidth="1"/>
    <col min="2" max="2" width="24.7109375" customWidth="1"/>
    <col min="3" max="3" width="22.85546875" customWidth="1"/>
    <col min="4" max="4" width="19.7109375" customWidth="1"/>
    <col min="5" max="5" width="6.5703125" customWidth="1"/>
  </cols>
  <sheetData>
    <row r="1" spans="1:5" ht="23.25" x14ac:dyDescent="0.35">
      <c r="A1" s="94" t="s">
        <v>4482</v>
      </c>
    </row>
    <row r="3" spans="1:5" x14ac:dyDescent="0.25">
      <c r="A3" s="50" t="s">
        <v>4116</v>
      </c>
      <c r="B3" s="81" t="s">
        <v>4230</v>
      </c>
      <c r="C3" s="81" t="s">
        <v>4231</v>
      </c>
      <c r="D3" s="81" t="s">
        <v>4233</v>
      </c>
      <c r="E3" s="81" t="s">
        <v>4232</v>
      </c>
    </row>
    <row r="4" spans="1:5" x14ac:dyDescent="0.25">
      <c r="A4" s="51" t="s">
        <v>4117</v>
      </c>
      <c r="B4" s="75"/>
      <c r="C4" s="75"/>
      <c r="D4" s="83">
        <v>0</v>
      </c>
      <c r="E4" s="52">
        <v>0</v>
      </c>
    </row>
    <row r="5" spans="1:5" x14ac:dyDescent="0.25">
      <c r="A5" s="62" t="s">
        <v>4117</v>
      </c>
      <c r="B5" s="75"/>
      <c r="C5" s="75"/>
      <c r="D5" s="82">
        <v>0</v>
      </c>
      <c r="E5" s="52">
        <v>0</v>
      </c>
    </row>
    <row r="6" spans="1:5" x14ac:dyDescent="0.25">
      <c r="A6" s="51" t="s">
        <v>4118</v>
      </c>
      <c r="B6" s="75"/>
      <c r="C6" s="75"/>
      <c r="D6" s="83">
        <v>0</v>
      </c>
      <c r="E6" s="52">
        <v>0</v>
      </c>
    </row>
  </sheetData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T22"/>
  <sheetViews>
    <sheetView workbookViewId="0">
      <pane ySplit="2" topLeftCell="A3" activePane="bottomLeft" state="frozen"/>
      <selection pane="bottomLeft" activeCell="E3" sqref="E3"/>
    </sheetView>
  </sheetViews>
  <sheetFormatPr defaultRowHeight="15" x14ac:dyDescent="0.25"/>
  <cols>
    <col min="1" max="1" width="17.7109375" style="66" bestFit="1" customWidth="1"/>
    <col min="2" max="3" width="20.5703125" style="66" customWidth="1"/>
    <col min="4" max="4" width="23.42578125" style="66" bestFit="1" customWidth="1"/>
    <col min="5" max="9" width="23.42578125" style="66" customWidth="1"/>
    <col min="10" max="10" width="20.7109375" style="66" customWidth="1"/>
    <col min="11" max="11" width="20.5703125" style="66" customWidth="1"/>
    <col min="12" max="17" width="16.140625" style="66" customWidth="1"/>
    <col min="18" max="18" width="11.140625" style="1" customWidth="1"/>
    <col min="19" max="19" width="24.5703125" style="1" customWidth="1"/>
    <col min="20" max="20" width="13.140625" style="1" customWidth="1"/>
  </cols>
  <sheetData>
    <row r="1" spans="1:20" ht="32.25" customHeight="1" x14ac:dyDescent="0.25">
      <c r="A1" s="110" t="s">
        <v>4121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2"/>
      <c r="R1" s="109" t="s">
        <v>4240</v>
      </c>
      <c r="S1" s="109"/>
      <c r="T1" s="109"/>
    </row>
    <row r="2" spans="1:20" ht="30" x14ac:dyDescent="0.25">
      <c r="A2" s="78" t="s">
        <v>51</v>
      </c>
      <c r="B2" s="78" t="s">
        <v>52</v>
      </c>
      <c r="C2" s="78" t="s">
        <v>29</v>
      </c>
      <c r="D2" s="78" t="s">
        <v>4123</v>
      </c>
      <c r="E2" s="78" t="s">
        <v>4244</v>
      </c>
      <c r="F2" s="78" t="s">
        <v>4245</v>
      </c>
      <c r="G2" s="78" t="s">
        <v>4246</v>
      </c>
      <c r="H2" s="78" t="s">
        <v>94</v>
      </c>
      <c r="I2" s="78" t="s">
        <v>4247</v>
      </c>
      <c r="J2" s="78" t="s">
        <v>4248</v>
      </c>
      <c r="K2" s="78" t="s">
        <v>4249</v>
      </c>
      <c r="L2" s="78" t="s">
        <v>53</v>
      </c>
      <c r="M2" s="78" t="s">
        <v>54</v>
      </c>
      <c r="N2" s="78" t="s">
        <v>55</v>
      </c>
      <c r="O2" s="78" t="s">
        <v>4241</v>
      </c>
      <c r="P2" s="78" t="s">
        <v>4242</v>
      </c>
      <c r="Q2" s="78" t="s">
        <v>4243</v>
      </c>
      <c r="R2" s="8" t="s">
        <v>30</v>
      </c>
      <c r="S2" s="8" t="s">
        <v>32</v>
      </c>
      <c r="T2" s="8" t="s">
        <v>39</v>
      </c>
    </row>
    <row r="3" spans="1:20" x14ac:dyDescent="0.25">
      <c r="A3" s="64"/>
      <c r="B3" s="64"/>
      <c r="C3" s="64"/>
      <c r="D3" s="69"/>
      <c r="E3" s="69"/>
      <c r="F3" s="69"/>
      <c r="G3" s="69"/>
      <c r="H3" s="69"/>
      <c r="I3" s="69"/>
      <c r="J3" s="65"/>
      <c r="K3" s="65"/>
      <c r="L3" s="64"/>
      <c r="M3" s="64"/>
      <c r="N3" s="64"/>
      <c r="O3" s="64"/>
      <c r="P3" s="64"/>
      <c r="Q3" s="64"/>
      <c r="R3" s="6"/>
      <c r="S3" s="6"/>
      <c r="T3" s="2"/>
    </row>
    <row r="4" spans="1:20" x14ac:dyDescent="0.25">
      <c r="A4" s="64"/>
      <c r="B4" s="64"/>
      <c r="C4" s="64"/>
      <c r="D4" s="69"/>
      <c r="E4" s="69"/>
      <c r="F4" s="69"/>
      <c r="G4" s="69"/>
      <c r="H4" s="69"/>
      <c r="I4" s="69"/>
      <c r="J4" s="65"/>
      <c r="K4" s="65"/>
      <c r="L4" s="64"/>
      <c r="M4" s="64"/>
      <c r="N4" s="64"/>
      <c r="O4" s="64"/>
      <c r="P4" s="64"/>
      <c r="Q4" s="64"/>
      <c r="R4" s="6"/>
      <c r="S4" s="4"/>
      <c r="T4" s="2"/>
    </row>
    <row r="5" spans="1:20" x14ac:dyDescent="0.25">
      <c r="A5" s="64"/>
      <c r="B5" s="64"/>
      <c r="C5" s="64"/>
      <c r="D5" s="69"/>
      <c r="E5" s="69"/>
      <c r="F5" s="69"/>
      <c r="G5" s="69"/>
      <c r="H5" s="69"/>
      <c r="I5" s="69"/>
      <c r="J5" s="65"/>
      <c r="K5" s="65"/>
      <c r="L5" s="64"/>
      <c r="M5" s="64"/>
      <c r="N5" s="64"/>
      <c r="O5" s="64"/>
      <c r="P5" s="64"/>
      <c r="Q5" s="64"/>
      <c r="R5" s="6"/>
      <c r="S5" s="4"/>
      <c r="T5" s="2"/>
    </row>
    <row r="6" spans="1:20" x14ac:dyDescent="0.25">
      <c r="A6" s="64"/>
      <c r="B6" s="64"/>
      <c r="C6" s="64"/>
      <c r="D6" s="69"/>
      <c r="E6" s="69"/>
      <c r="F6" s="69"/>
      <c r="G6" s="69"/>
      <c r="H6" s="69"/>
      <c r="I6" s="69"/>
      <c r="J6" s="65"/>
      <c r="K6" s="65"/>
      <c r="L6" s="64"/>
      <c r="M6" s="64"/>
      <c r="N6" s="64"/>
      <c r="O6" s="64"/>
      <c r="P6" s="64"/>
      <c r="Q6" s="64"/>
      <c r="R6" s="6"/>
      <c r="S6" s="6"/>
      <c r="T6" s="2"/>
    </row>
    <row r="7" spans="1:20" x14ac:dyDescent="0.25">
      <c r="A7" s="64"/>
      <c r="B7" s="64"/>
      <c r="C7" s="64"/>
      <c r="D7" s="69"/>
      <c r="E7" s="69"/>
      <c r="F7" s="69"/>
      <c r="G7" s="69"/>
      <c r="H7" s="69"/>
      <c r="I7" s="69"/>
      <c r="J7" s="65"/>
      <c r="K7" s="65"/>
      <c r="L7" s="64"/>
      <c r="M7" s="64"/>
      <c r="N7" s="64"/>
      <c r="O7" s="64"/>
      <c r="P7" s="64"/>
      <c r="Q7" s="64"/>
      <c r="R7" s="6"/>
      <c r="S7" s="4"/>
      <c r="T7" s="2"/>
    </row>
    <row r="8" spans="1:20" x14ac:dyDescent="0.25">
      <c r="A8" s="64"/>
      <c r="B8" s="64"/>
      <c r="C8" s="64"/>
      <c r="D8" s="69"/>
      <c r="E8" s="69"/>
      <c r="F8" s="69"/>
      <c r="G8" s="69"/>
      <c r="H8" s="69"/>
      <c r="I8" s="69"/>
      <c r="J8" s="65"/>
      <c r="K8" s="65"/>
      <c r="L8" s="64"/>
      <c r="M8" s="64"/>
      <c r="N8" s="64"/>
      <c r="O8" s="64"/>
      <c r="P8" s="64"/>
      <c r="Q8" s="64"/>
      <c r="R8" s="6"/>
      <c r="S8" s="4"/>
      <c r="T8" s="2"/>
    </row>
    <row r="9" spans="1:20" x14ac:dyDescent="0.25">
      <c r="A9" s="64"/>
      <c r="B9" s="64"/>
      <c r="C9" s="64"/>
      <c r="D9" s="69"/>
      <c r="E9" s="69"/>
      <c r="F9" s="69"/>
      <c r="G9" s="69"/>
      <c r="H9" s="69"/>
      <c r="I9" s="69"/>
      <c r="J9" s="65"/>
      <c r="K9" s="65"/>
      <c r="L9" s="64"/>
      <c r="M9" s="64"/>
      <c r="N9" s="64"/>
      <c r="O9" s="64"/>
      <c r="P9" s="64"/>
      <c r="Q9" s="64"/>
      <c r="R9" s="39"/>
      <c r="S9" s="2"/>
      <c r="T9" s="2"/>
    </row>
    <row r="10" spans="1:20" x14ac:dyDescent="0.25">
      <c r="A10" s="64"/>
      <c r="B10" s="64"/>
      <c r="C10" s="64"/>
      <c r="D10" s="69"/>
      <c r="E10" s="69"/>
      <c r="F10" s="69"/>
      <c r="G10" s="69"/>
      <c r="H10" s="69"/>
      <c r="I10" s="69"/>
      <c r="J10" s="65"/>
      <c r="K10" s="65"/>
      <c r="L10" s="64"/>
      <c r="M10" s="64"/>
      <c r="N10" s="64"/>
      <c r="O10" s="64"/>
      <c r="P10" s="64"/>
      <c r="Q10" s="64"/>
      <c r="R10" s="6"/>
      <c r="S10" s="4"/>
      <c r="T10" s="2"/>
    </row>
    <row r="11" spans="1:20" x14ac:dyDescent="0.25">
      <c r="A11" s="64"/>
      <c r="B11" s="64"/>
      <c r="C11" s="64"/>
      <c r="D11" s="69"/>
      <c r="E11" s="69"/>
      <c r="F11" s="69"/>
      <c r="G11" s="69"/>
      <c r="H11" s="69"/>
      <c r="I11" s="69"/>
      <c r="J11" s="65"/>
      <c r="K11" s="65"/>
      <c r="L11" s="64"/>
      <c r="M11" s="64"/>
      <c r="N11" s="64"/>
      <c r="O11" s="64"/>
      <c r="P11" s="64"/>
      <c r="Q11" s="64"/>
      <c r="R11" s="6"/>
      <c r="S11" s="4"/>
      <c r="T11" s="2"/>
    </row>
    <row r="12" spans="1:20" x14ac:dyDescent="0.25">
      <c r="A12" s="64"/>
      <c r="B12" s="64"/>
      <c r="C12" s="64"/>
      <c r="D12" s="69"/>
      <c r="E12" s="69"/>
      <c r="F12" s="69"/>
      <c r="G12" s="69"/>
      <c r="H12" s="69"/>
      <c r="I12" s="69"/>
      <c r="J12" s="65"/>
      <c r="K12" s="65"/>
      <c r="L12" s="64"/>
      <c r="M12" s="64"/>
      <c r="N12" s="64"/>
      <c r="O12" s="64"/>
      <c r="P12" s="64"/>
      <c r="Q12" s="64"/>
      <c r="R12" s="39"/>
      <c r="S12" s="2"/>
      <c r="T12" s="2"/>
    </row>
    <row r="13" spans="1:20" x14ac:dyDescent="0.25">
      <c r="A13" s="64"/>
      <c r="B13" s="64"/>
      <c r="C13" s="64"/>
      <c r="D13" s="69"/>
      <c r="E13" s="69"/>
      <c r="F13" s="69"/>
      <c r="G13" s="69"/>
      <c r="H13" s="69"/>
      <c r="I13" s="69"/>
      <c r="J13" s="65"/>
      <c r="K13" s="65"/>
      <c r="L13" s="64"/>
      <c r="M13" s="64"/>
      <c r="N13" s="64"/>
      <c r="O13" s="64"/>
      <c r="P13" s="64"/>
      <c r="Q13" s="64"/>
      <c r="R13" s="6"/>
      <c r="S13" s="6"/>
      <c r="T13" s="2"/>
    </row>
    <row r="14" spans="1:20" x14ac:dyDescent="0.25">
      <c r="A14" s="64"/>
      <c r="B14" s="64"/>
      <c r="C14" s="64"/>
      <c r="D14" s="69"/>
      <c r="E14" s="69"/>
      <c r="F14" s="69"/>
      <c r="G14" s="69"/>
      <c r="H14" s="69"/>
      <c r="I14" s="69"/>
      <c r="J14" s="65"/>
      <c r="K14" s="65"/>
      <c r="L14" s="64"/>
      <c r="M14" s="64"/>
      <c r="N14" s="64"/>
      <c r="O14" s="64"/>
      <c r="P14" s="64"/>
      <c r="Q14" s="64"/>
      <c r="R14" s="6"/>
      <c r="S14" s="4"/>
      <c r="T14" s="2"/>
    </row>
    <row r="15" spans="1:20" x14ac:dyDescent="0.25">
      <c r="A15" s="64"/>
      <c r="B15" s="64"/>
      <c r="C15" s="64"/>
      <c r="D15" s="69"/>
      <c r="E15" s="69"/>
      <c r="F15" s="69"/>
      <c r="G15" s="69"/>
      <c r="H15" s="69"/>
      <c r="I15" s="69"/>
      <c r="J15" s="65"/>
      <c r="K15" s="65"/>
      <c r="L15" s="64"/>
      <c r="M15" s="64"/>
      <c r="N15" s="64"/>
      <c r="O15" s="64"/>
      <c r="P15" s="64"/>
      <c r="Q15" s="64"/>
      <c r="R15" s="6"/>
      <c r="S15" s="4"/>
      <c r="T15" s="2"/>
    </row>
    <row r="16" spans="1:20" x14ac:dyDescent="0.25">
      <c r="A16" s="64"/>
      <c r="B16" s="64"/>
      <c r="C16" s="64"/>
      <c r="D16" s="69"/>
      <c r="E16" s="69"/>
      <c r="F16" s="69"/>
      <c r="G16" s="69"/>
      <c r="H16" s="69"/>
      <c r="I16" s="69"/>
      <c r="J16" s="65"/>
      <c r="K16" s="65"/>
      <c r="L16" s="64"/>
      <c r="M16" s="64"/>
      <c r="N16" s="64"/>
      <c r="O16" s="64"/>
      <c r="P16" s="64"/>
      <c r="Q16" s="64"/>
      <c r="R16" s="6"/>
      <c r="S16" s="6"/>
      <c r="T16" s="2"/>
    </row>
    <row r="17" spans="1:20" x14ac:dyDescent="0.25">
      <c r="A17" s="64"/>
      <c r="B17" s="64"/>
      <c r="C17" s="64"/>
      <c r="D17" s="69"/>
      <c r="E17" s="69"/>
      <c r="F17" s="69"/>
      <c r="G17" s="69"/>
      <c r="H17" s="69"/>
      <c r="I17" s="69"/>
      <c r="J17" s="65"/>
      <c r="K17" s="65"/>
      <c r="L17" s="64"/>
      <c r="M17" s="64"/>
      <c r="N17" s="64"/>
      <c r="O17" s="64"/>
      <c r="P17" s="64"/>
      <c r="Q17" s="64"/>
      <c r="R17" s="6"/>
      <c r="S17" s="4"/>
      <c r="T17" s="2"/>
    </row>
    <row r="18" spans="1:20" x14ac:dyDescent="0.25">
      <c r="A18" s="64"/>
      <c r="B18" s="64"/>
      <c r="C18" s="64"/>
      <c r="D18" s="69"/>
      <c r="E18" s="69"/>
      <c r="F18" s="69"/>
      <c r="G18" s="69"/>
      <c r="H18" s="69"/>
      <c r="I18" s="69"/>
      <c r="J18" s="65"/>
      <c r="K18" s="65"/>
      <c r="L18" s="64"/>
      <c r="M18" s="64"/>
      <c r="N18" s="64"/>
      <c r="O18" s="64"/>
      <c r="P18" s="64"/>
      <c r="Q18" s="64"/>
      <c r="R18" s="6"/>
      <c r="S18" s="4"/>
      <c r="T18" s="2"/>
    </row>
    <row r="19" spans="1:20" x14ac:dyDescent="0.25">
      <c r="A19" s="64"/>
      <c r="B19" s="64"/>
      <c r="C19" s="64"/>
      <c r="D19" s="69"/>
      <c r="E19" s="69"/>
      <c r="F19" s="69"/>
      <c r="G19" s="69"/>
      <c r="H19" s="69"/>
      <c r="I19" s="69"/>
      <c r="J19" s="65"/>
      <c r="K19" s="65"/>
      <c r="L19" s="64"/>
      <c r="M19" s="64"/>
      <c r="N19" s="64"/>
      <c r="O19" s="64"/>
      <c r="P19" s="64"/>
      <c r="Q19" s="64"/>
      <c r="R19" s="39"/>
      <c r="S19" s="2"/>
      <c r="T19" s="2"/>
    </row>
    <row r="20" spans="1:20" x14ac:dyDescent="0.25">
      <c r="A20" s="64"/>
      <c r="B20" s="64"/>
      <c r="C20" s="64"/>
      <c r="D20" s="69"/>
      <c r="E20" s="69"/>
      <c r="F20" s="69"/>
      <c r="G20" s="69"/>
      <c r="H20" s="69"/>
      <c r="I20" s="69"/>
      <c r="J20" s="65"/>
      <c r="K20" s="65"/>
      <c r="L20" s="64"/>
      <c r="M20" s="64"/>
      <c r="N20" s="64"/>
      <c r="O20" s="64"/>
      <c r="P20" s="64"/>
      <c r="Q20" s="64"/>
      <c r="R20" s="6"/>
      <c r="S20" s="4"/>
      <c r="T20" s="2"/>
    </row>
    <row r="21" spans="1:20" x14ac:dyDescent="0.25">
      <c r="A21" s="64"/>
      <c r="B21" s="64"/>
      <c r="C21" s="64"/>
      <c r="D21" s="69"/>
      <c r="E21" s="69"/>
      <c r="F21" s="69"/>
      <c r="G21" s="69"/>
      <c r="H21" s="69"/>
      <c r="I21" s="69"/>
      <c r="J21" s="65"/>
      <c r="K21" s="65"/>
      <c r="L21" s="64"/>
      <c r="M21" s="64"/>
      <c r="N21" s="64"/>
      <c r="O21" s="64"/>
      <c r="P21" s="64"/>
      <c r="Q21" s="64"/>
      <c r="R21" s="6"/>
      <c r="S21" s="4"/>
      <c r="T21" s="2"/>
    </row>
    <row r="22" spans="1:20" x14ac:dyDescent="0.25">
      <c r="A22" s="64"/>
      <c r="B22" s="64"/>
      <c r="C22" s="64"/>
      <c r="D22" s="69"/>
      <c r="E22" s="69"/>
      <c r="F22" s="69"/>
      <c r="G22" s="69"/>
      <c r="H22" s="69"/>
      <c r="I22" s="69"/>
      <c r="J22" s="65"/>
      <c r="K22" s="65"/>
      <c r="L22" s="64"/>
      <c r="M22" s="64"/>
      <c r="N22" s="64"/>
      <c r="O22" s="64"/>
      <c r="P22" s="64"/>
      <c r="Q22" s="64"/>
      <c r="R22" s="39"/>
      <c r="S22" s="2"/>
      <c r="T22" s="2"/>
    </row>
  </sheetData>
  <autoFilter ref="A2:T2"/>
  <mergeCells count="2">
    <mergeCell ref="R1:T1"/>
    <mergeCell ref="A1:Q1"/>
  </mergeCells>
  <dataValidations count="5">
    <dataValidation type="list" allowBlank="1" showInputMessage="1" showErrorMessage="1" sqref="D3:D22">
      <formula1>OUTPUT_TYPES</formula1>
    </dataValidation>
    <dataValidation type="list" allowBlank="1" showInputMessage="1" showErrorMessage="1" sqref="A3:A22">
      <formula1>IO_CODES</formula1>
    </dataValidation>
    <dataValidation type="list" allowBlank="1" showInputMessage="1" showErrorMessage="1" sqref="F3:F22">
      <formula1>PROJECT_PHASES</formula1>
    </dataValidation>
    <dataValidation type="list" allowBlank="1" showInputMessage="1" showErrorMessage="1" sqref="O3:Q22">
      <formula1>MEDIAS</formula1>
    </dataValidation>
    <dataValidation type="list" allowBlank="1" showInputMessage="1" showErrorMessage="1" sqref="L3:N22">
      <formula1>LANGUAGES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24"/>
  <sheetViews>
    <sheetView zoomScaleNormal="100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J3" sqref="J3"/>
    </sheetView>
  </sheetViews>
  <sheetFormatPr defaultRowHeight="15" x14ac:dyDescent="0.25"/>
  <cols>
    <col min="1" max="1" width="11.140625" style="1" customWidth="1"/>
    <col min="2" max="2" width="24.5703125" style="1" customWidth="1"/>
    <col min="3" max="3" width="13.140625" style="1" customWidth="1"/>
    <col min="4" max="4" width="17.7109375" style="66" bestFit="1" customWidth="1"/>
    <col min="5" max="6" width="20.5703125" style="66" customWidth="1"/>
    <col min="7" max="7" width="23.42578125" style="66" bestFit="1" customWidth="1"/>
    <col min="8" max="8" width="20.7109375" style="66" customWidth="1"/>
    <col min="9" max="9" width="20.5703125" style="66" customWidth="1"/>
    <col min="10" max="10" width="26.5703125" style="66" customWidth="1"/>
    <col min="11" max="11" width="25.42578125" style="1" customWidth="1"/>
    <col min="12" max="12" width="23" style="1" customWidth="1"/>
    <col min="13" max="13" width="20.28515625" style="1" bestFit="1" customWidth="1"/>
    <col min="14" max="16384" width="9.140625" style="1"/>
  </cols>
  <sheetData>
    <row r="1" spans="1:13" s="7" customFormat="1" ht="30" customHeight="1" x14ac:dyDescent="0.25">
      <c r="A1" s="109" t="s">
        <v>4122</v>
      </c>
      <c r="B1" s="109"/>
      <c r="C1" s="109"/>
      <c r="D1" s="110" t="s">
        <v>4121</v>
      </c>
      <c r="E1" s="111"/>
      <c r="F1" s="111"/>
      <c r="G1" s="111"/>
      <c r="H1" s="111"/>
      <c r="I1" s="111"/>
      <c r="J1" s="89"/>
      <c r="K1" s="71"/>
      <c r="L1" s="72"/>
      <c r="M1" s="73"/>
    </row>
    <row r="2" spans="1:13" s="7" customFormat="1" ht="44.25" customHeight="1" x14ac:dyDescent="0.25">
      <c r="A2" s="8" t="s">
        <v>30</v>
      </c>
      <c r="B2" s="8" t="s">
        <v>32</v>
      </c>
      <c r="C2" s="8" t="s">
        <v>39</v>
      </c>
      <c r="D2" s="44" t="s">
        <v>51</v>
      </c>
      <c r="E2" s="44" t="s">
        <v>52</v>
      </c>
      <c r="F2" s="44" t="s">
        <v>29</v>
      </c>
      <c r="G2" s="44" t="s">
        <v>4123</v>
      </c>
      <c r="H2" s="44" t="s">
        <v>4250</v>
      </c>
      <c r="I2" s="44" t="s">
        <v>4251</v>
      </c>
      <c r="J2" s="70" t="s">
        <v>4204</v>
      </c>
      <c r="K2" s="9" t="s">
        <v>56</v>
      </c>
      <c r="L2" s="9" t="s">
        <v>57</v>
      </c>
      <c r="M2" s="9" t="s">
        <v>33</v>
      </c>
    </row>
    <row r="3" spans="1:13" x14ac:dyDescent="0.25">
      <c r="A3" s="6"/>
      <c r="B3" s="6"/>
      <c r="C3" s="2"/>
      <c r="D3" s="64"/>
      <c r="E3" s="64"/>
      <c r="F3" s="64"/>
      <c r="G3" s="69"/>
      <c r="H3" s="65"/>
      <c r="I3" s="65"/>
      <c r="J3" s="69"/>
      <c r="K3" s="2">
        <v>0</v>
      </c>
      <c r="L3" s="90">
        <v>0</v>
      </c>
      <c r="M3" s="24">
        <f>K3*L3</f>
        <v>0</v>
      </c>
    </row>
    <row r="4" spans="1:13" x14ac:dyDescent="0.25">
      <c r="A4" s="6"/>
      <c r="B4" s="6"/>
      <c r="C4" s="2"/>
      <c r="D4" s="64"/>
      <c r="E4" s="64"/>
      <c r="F4" s="64"/>
      <c r="G4" s="69"/>
      <c r="H4" s="65"/>
      <c r="I4" s="65"/>
      <c r="J4" s="69"/>
      <c r="K4" s="2">
        <v>0</v>
      </c>
      <c r="L4" s="90">
        <v>0</v>
      </c>
      <c r="M4" s="24">
        <f t="shared" ref="M4:M23" si="0">K4*L4</f>
        <v>0</v>
      </c>
    </row>
    <row r="5" spans="1:13" x14ac:dyDescent="0.25">
      <c r="A5" s="6"/>
      <c r="B5" s="6"/>
      <c r="C5" s="2"/>
      <c r="D5" s="64"/>
      <c r="E5" s="64"/>
      <c r="F5" s="64"/>
      <c r="G5" s="69"/>
      <c r="H5" s="65"/>
      <c r="I5" s="65"/>
      <c r="J5" s="69"/>
      <c r="K5" s="2">
        <v>0</v>
      </c>
      <c r="L5" s="90">
        <v>0</v>
      </c>
      <c r="M5" s="24">
        <f t="shared" si="0"/>
        <v>0</v>
      </c>
    </row>
    <row r="6" spans="1:13" x14ac:dyDescent="0.25">
      <c r="A6" s="6"/>
      <c r="B6" s="6"/>
      <c r="C6" s="2"/>
      <c r="D6" s="64"/>
      <c r="E6" s="64"/>
      <c r="F6" s="64"/>
      <c r="G6" s="69"/>
      <c r="H6" s="65"/>
      <c r="I6" s="65"/>
      <c r="J6" s="69"/>
      <c r="K6" s="2">
        <v>0</v>
      </c>
      <c r="L6" s="90">
        <v>0</v>
      </c>
      <c r="M6" s="24">
        <f t="shared" si="0"/>
        <v>0</v>
      </c>
    </row>
    <row r="7" spans="1:13" x14ac:dyDescent="0.25">
      <c r="A7" s="6"/>
      <c r="B7" s="6"/>
      <c r="C7" s="2"/>
      <c r="D7" s="64"/>
      <c r="E7" s="64"/>
      <c r="F7" s="64"/>
      <c r="G7" s="69"/>
      <c r="H7" s="65"/>
      <c r="I7" s="65"/>
      <c r="J7" s="69"/>
      <c r="K7" s="2">
        <v>0</v>
      </c>
      <c r="L7" s="90">
        <v>0</v>
      </c>
      <c r="M7" s="24">
        <f t="shared" si="0"/>
        <v>0</v>
      </c>
    </row>
    <row r="8" spans="1:13" x14ac:dyDescent="0.25">
      <c r="A8" s="6"/>
      <c r="B8" s="6"/>
      <c r="C8" s="2"/>
      <c r="D8" s="64"/>
      <c r="E8" s="64"/>
      <c r="F8" s="64"/>
      <c r="G8" s="69"/>
      <c r="H8" s="65"/>
      <c r="I8" s="65"/>
      <c r="J8" s="69"/>
      <c r="K8" s="2">
        <v>0</v>
      </c>
      <c r="L8" s="90">
        <v>0</v>
      </c>
      <c r="M8" s="24">
        <f t="shared" si="0"/>
        <v>0</v>
      </c>
    </row>
    <row r="9" spans="1:13" x14ac:dyDescent="0.25">
      <c r="A9" s="6"/>
      <c r="B9" s="6"/>
      <c r="C9" s="2"/>
      <c r="D9" s="64"/>
      <c r="E9" s="64"/>
      <c r="F9" s="64"/>
      <c r="G9" s="69"/>
      <c r="H9" s="65"/>
      <c r="I9" s="65"/>
      <c r="J9" s="69"/>
      <c r="K9" s="2">
        <v>0</v>
      </c>
      <c r="L9" s="90">
        <v>0</v>
      </c>
      <c r="M9" s="24">
        <f t="shared" si="0"/>
        <v>0</v>
      </c>
    </row>
    <row r="10" spans="1:13" x14ac:dyDescent="0.25">
      <c r="A10" s="6"/>
      <c r="B10" s="6"/>
      <c r="C10" s="2"/>
      <c r="D10" s="64"/>
      <c r="E10" s="64"/>
      <c r="F10" s="64"/>
      <c r="G10" s="69"/>
      <c r="H10" s="65"/>
      <c r="I10" s="65"/>
      <c r="J10" s="69"/>
      <c r="K10" s="2">
        <v>0</v>
      </c>
      <c r="L10" s="90">
        <v>0</v>
      </c>
      <c r="M10" s="24">
        <f t="shared" si="0"/>
        <v>0</v>
      </c>
    </row>
    <row r="11" spans="1:13" x14ac:dyDescent="0.25">
      <c r="A11" s="6"/>
      <c r="B11" s="4"/>
      <c r="C11" s="2"/>
      <c r="D11" s="64"/>
      <c r="E11" s="64"/>
      <c r="F11" s="64"/>
      <c r="G11" s="69"/>
      <c r="H11" s="65"/>
      <c r="I11" s="65"/>
      <c r="J11" s="69"/>
      <c r="K11" s="2">
        <v>0</v>
      </c>
      <c r="L11" s="90">
        <v>0</v>
      </c>
      <c r="M11" s="24">
        <f t="shared" si="0"/>
        <v>0</v>
      </c>
    </row>
    <row r="12" spans="1:13" x14ac:dyDescent="0.25">
      <c r="A12" s="6"/>
      <c r="B12" s="4"/>
      <c r="C12" s="2"/>
      <c r="D12" s="64"/>
      <c r="E12" s="64"/>
      <c r="F12" s="64"/>
      <c r="G12" s="69"/>
      <c r="H12" s="65"/>
      <c r="I12" s="65"/>
      <c r="J12" s="69"/>
      <c r="K12" s="2">
        <v>0</v>
      </c>
      <c r="L12" s="90">
        <v>0</v>
      </c>
      <c r="M12" s="24">
        <f t="shared" si="0"/>
        <v>0</v>
      </c>
    </row>
    <row r="13" spans="1:13" x14ac:dyDescent="0.25">
      <c r="A13" s="6"/>
      <c r="B13" s="4"/>
      <c r="C13" s="2"/>
      <c r="D13" s="64"/>
      <c r="E13" s="64"/>
      <c r="F13" s="64"/>
      <c r="G13" s="69"/>
      <c r="H13" s="65"/>
      <c r="I13" s="65"/>
      <c r="J13" s="69"/>
      <c r="K13" s="2">
        <v>0</v>
      </c>
      <c r="L13" s="90">
        <v>0</v>
      </c>
      <c r="M13" s="24">
        <f t="shared" si="0"/>
        <v>0</v>
      </c>
    </row>
    <row r="14" spans="1:13" x14ac:dyDescent="0.25">
      <c r="A14" s="6"/>
      <c r="B14" s="4"/>
      <c r="C14" s="2"/>
      <c r="D14" s="64"/>
      <c r="E14" s="64"/>
      <c r="F14" s="64"/>
      <c r="G14" s="69"/>
      <c r="H14" s="65"/>
      <c r="I14" s="65"/>
      <c r="J14" s="69"/>
      <c r="K14" s="2">
        <v>0</v>
      </c>
      <c r="L14" s="90">
        <v>0</v>
      </c>
      <c r="M14" s="24">
        <f t="shared" si="0"/>
        <v>0</v>
      </c>
    </row>
    <row r="15" spans="1:13" x14ac:dyDescent="0.25">
      <c r="A15" s="6"/>
      <c r="B15" s="4"/>
      <c r="C15" s="2"/>
      <c r="D15" s="64"/>
      <c r="E15" s="64"/>
      <c r="F15" s="64"/>
      <c r="G15" s="69"/>
      <c r="H15" s="65"/>
      <c r="I15" s="65"/>
      <c r="J15" s="69"/>
      <c r="K15" s="2">
        <v>0</v>
      </c>
      <c r="L15" s="90">
        <v>0</v>
      </c>
      <c r="M15" s="24">
        <f t="shared" si="0"/>
        <v>0</v>
      </c>
    </row>
    <row r="16" spans="1:13" x14ac:dyDescent="0.25">
      <c r="A16" s="6"/>
      <c r="B16" s="4"/>
      <c r="C16" s="2"/>
      <c r="D16" s="64"/>
      <c r="E16" s="64"/>
      <c r="F16" s="64"/>
      <c r="G16" s="69"/>
      <c r="H16" s="65"/>
      <c r="I16" s="65"/>
      <c r="J16" s="69"/>
      <c r="K16" s="2">
        <v>0</v>
      </c>
      <c r="L16" s="90">
        <v>0</v>
      </c>
      <c r="M16" s="24">
        <f t="shared" si="0"/>
        <v>0</v>
      </c>
    </row>
    <row r="17" spans="1:13" x14ac:dyDescent="0.25">
      <c r="A17" s="6"/>
      <c r="B17" s="4"/>
      <c r="C17" s="2"/>
      <c r="D17" s="64"/>
      <c r="E17" s="64"/>
      <c r="F17" s="64"/>
      <c r="G17" s="69"/>
      <c r="H17" s="65"/>
      <c r="I17" s="65"/>
      <c r="J17" s="69"/>
      <c r="K17" s="2">
        <v>0</v>
      </c>
      <c r="L17" s="90">
        <v>0</v>
      </c>
      <c r="M17" s="24">
        <f t="shared" si="0"/>
        <v>0</v>
      </c>
    </row>
    <row r="18" spans="1:13" x14ac:dyDescent="0.25">
      <c r="A18" s="6"/>
      <c r="B18" s="4"/>
      <c r="C18" s="2"/>
      <c r="D18" s="64"/>
      <c r="E18" s="64"/>
      <c r="F18" s="64"/>
      <c r="G18" s="69"/>
      <c r="H18" s="65"/>
      <c r="I18" s="65"/>
      <c r="J18" s="69"/>
      <c r="K18" s="2">
        <v>0</v>
      </c>
      <c r="L18" s="90">
        <v>0</v>
      </c>
      <c r="M18" s="24">
        <f t="shared" si="0"/>
        <v>0</v>
      </c>
    </row>
    <row r="19" spans="1:13" x14ac:dyDescent="0.25">
      <c r="A19" s="6"/>
      <c r="B19" s="4"/>
      <c r="C19" s="2"/>
      <c r="D19" s="64"/>
      <c r="E19" s="64"/>
      <c r="F19" s="64"/>
      <c r="G19" s="69"/>
      <c r="H19" s="65"/>
      <c r="I19" s="65"/>
      <c r="J19" s="69"/>
      <c r="K19" s="2">
        <v>0</v>
      </c>
      <c r="L19" s="90">
        <v>0</v>
      </c>
      <c r="M19" s="24">
        <f t="shared" si="0"/>
        <v>0</v>
      </c>
    </row>
    <row r="20" spans="1:13" x14ac:dyDescent="0.25">
      <c r="A20" s="39"/>
      <c r="B20" s="2"/>
      <c r="C20" s="2"/>
      <c r="D20" s="64"/>
      <c r="E20" s="64"/>
      <c r="F20" s="64"/>
      <c r="G20" s="69"/>
      <c r="H20" s="65"/>
      <c r="I20" s="65"/>
      <c r="J20" s="69"/>
      <c r="K20" s="2">
        <v>0</v>
      </c>
      <c r="L20" s="90">
        <v>0</v>
      </c>
      <c r="M20" s="24">
        <f t="shared" si="0"/>
        <v>0</v>
      </c>
    </row>
    <row r="21" spans="1:13" x14ac:dyDescent="0.25">
      <c r="A21" s="39"/>
      <c r="B21" s="2"/>
      <c r="C21" s="2"/>
      <c r="D21" s="64"/>
      <c r="E21" s="64"/>
      <c r="F21" s="64"/>
      <c r="G21" s="69"/>
      <c r="H21" s="65"/>
      <c r="I21" s="65"/>
      <c r="J21" s="69"/>
      <c r="K21" s="2">
        <v>0</v>
      </c>
      <c r="L21" s="90">
        <v>0</v>
      </c>
      <c r="M21" s="24">
        <f t="shared" si="0"/>
        <v>0</v>
      </c>
    </row>
    <row r="22" spans="1:13" x14ac:dyDescent="0.25">
      <c r="A22" s="39"/>
      <c r="B22" s="2"/>
      <c r="C22" s="2"/>
      <c r="D22" s="64"/>
      <c r="E22" s="64"/>
      <c r="F22" s="64"/>
      <c r="G22" s="69"/>
      <c r="H22" s="65"/>
      <c r="I22" s="65"/>
      <c r="J22" s="69"/>
      <c r="K22" s="2">
        <v>0</v>
      </c>
      <c r="L22" s="90">
        <v>0</v>
      </c>
      <c r="M22" s="24">
        <f t="shared" si="0"/>
        <v>0</v>
      </c>
    </row>
    <row r="23" spans="1:13" x14ac:dyDescent="0.25">
      <c r="A23" s="39"/>
      <c r="B23" s="2"/>
      <c r="C23" s="2"/>
      <c r="D23" s="64"/>
      <c r="E23" s="64"/>
      <c r="F23" s="64"/>
      <c r="G23" s="69"/>
      <c r="H23" s="65"/>
      <c r="I23" s="65"/>
      <c r="J23" s="69"/>
      <c r="K23" s="2">
        <v>0</v>
      </c>
      <c r="L23" s="90">
        <v>0</v>
      </c>
      <c r="M23" s="24">
        <f t="shared" si="0"/>
        <v>0</v>
      </c>
    </row>
    <row r="24" spans="1:13" ht="18.75" x14ac:dyDescent="0.25">
      <c r="K24" s="34">
        <f>SUM(K3:K23)</f>
        <v>0</v>
      </c>
      <c r="M24" s="67">
        <f>SUM(M3:M23)</f>
        <v>0</v>
      </c>
    </row>
  </sheetData>
  <autoFilter ref="A2:M24"/>
  <mergeCells count="2">
    <mergeCell ref="A1:C1"/>
    <mergeCell ref="D1:I1"/>
  </mergeCells>
  <dataValidations count="3">
    <dataValidation type="list" allowBlank="1" showInputMessage="1" showErrorMessage="1" sqref="D3:D23">
      <formula1>IO_CODES</formula1>
    </dataValidation>
    <dataValidation type="list" allowBlank="1" showInputMessage="1" showErrorMessage="1" sqref="G3:G23">
      <formula1>OUTPUT_TYPES</formula1>
    </dataValidation>
    <dataValidation type="list" allowBlank="1" showInputMessage="1" showErrorMessage="1" sqref="J3:J23">
      <formula1>STAFF_CATEGORIES</formula1>
    </dataValidation>
  </dataValidations>
  <pageMargins left="0.23622047244094491" right="0.23622047244094491" top="0.74803149606299213" bottom="0.74803149606299213" header="0.31496062992125984" footer="0.31496062992125984"/>
  <pageSetup paperSize="9" fitToWidth="3" fitToHeight="0" orientation="landscape" r:id="rId1"/>
  <headerFooter>
    <oddHeader>&amp;LCall: 2014&amp;CKA2 strategic Partnerships&amp;RIntellectual Outputs</oddHead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7"/>
  <sheetViews>
    <sheetView workbookViewId="0"/>
  </sheetViews>
  <sheetFormatPr defaultRowHeight="15" x14ac:dyDescent="0.25"/>
  <cols>
    <col min="1" max="1" width="13.140625" customWidth="1"/>
    <col min="2" max="2" width="23.85546875" bestFit="1" customWidth="1"/>
    <col min="3" max="3" width="13.28515625" bestFit="1" customWidth="1"/>
    <col min="4" max="4" width="10.85546875" customWidth="1"/>
    <col min="5" max="5" width="13.28515625" bestFit="1" customWidth="1"/>
    <col min="6" max="6" width="5" customWidth="1"/>
    <col min="7" max="7" width="7.28515625" customWidth="1"/>
    <col min="8" max="8" width="12" bestFit="1" customWidth="1"/>
    <col min="9" max="9" width="11" bestFit="1" customWidth="1"/>
    <col min="10" max="10" width="7.28515625" customWidth="1"/>
    <col min="11" max="11" width="28.85546875" bestFit="1" customWidth="1"/>
    <col min="12" max="12" width="18.28515625" customWidth="1"/>
    <col min="13" max="13" width="15.85546875" customWidth="1"/>
  </cols>
  <sheetData>
    <row r="1" spans="1:4" ht="23.25" x14ac:dyDescent="0.35">
      <c r="A1" s="94" t="s">
        <v>4482</v>
      </c>
    </row>
    <row r="3" spans="1:4" x14ac:dyDescent="0.25">
      <c r="A3" s="50" t="s">
        <v>4116</v>
      </c>
      <c r="B3" s="81" t="s">
        <v>4226</v>
      </c>
      <c r="C3" t="s">
        <v>4225</v>
      </c>
      <c r="D3" s="81" t="s">
        <v>4207</v>
      </c>
    </row>
    <row r="4" spans="1:4" x14ac:dyDescent="0.25">
      <c r="A4" s="51" t="s">
        <v>4117</v>
      </c>
      <c r="B4" s="63">
        <v>0</v>
      </c>
      <c r="C4" s="83">
        <v>0</v>
      </c>
      <c r="D4" s="85">
        <v>0</v>
      </c>
    </row>
    <row r="5" spans="1:4" x14ac:dyDescent="0.25">
      <c r="A5" s="62" t="s">
        <v>4117</v>
      </c>
      <c r="B5" s="63">
        <v>0</v>
      </c>
      <c r="C5" s="83">
        <v>0</v>
      </c>
      <c r="D5" s="85">
        <v>0</v>
      </c>
    </row>
    <row r="6" spans="1:4" x14ac:dyDescent="0.25">
      <c r="A6" s="74" t="s">
        <v>4117</v>
      </c>
      <c r="B6" s="63">
        <v>0</v>
      </c>
      <c r="C6" s="82">
        <v>0</v>
      </c>
      <c r="D6" s="85">
        <v>0</v>
      </c>
    </row>
    <row r="7" spans="1:4" x14ac:dyDescent="0.25">
      <c r="A7" s="51" t="s">
        <v>4118</v>
      </c>
      <c r="B7" s="63">
        <v>0</v>
      </c>
      <c r="C7" s="82">
        <v>0</v>
      </c>
      <c r="D7" s="85">
        <v>0</v>
      </c>
    </row>
  </sheetData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22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7.7109375" style="66" bestFit="1" customWidth="1"/>
    <col min="2" max="4" width="20.5703125" style="66" customWidth="1"/>
    <col min="5" max="9" width="23.42578125" style="66" customWidth="1"/>
    <col min="10" max="10" width="20.7109375" style="66" customWidth="1"/>
    <col min="11" max="11" width="20.5703125" style="66" customWidth="1"/>
    <col min="12" max="12" width="11.140625" style="1" customWidth="1"/>
    <col min="13" max="13" width="24.5703125" style="1" customWidth="1"/>
    <col min="14" max="14" width="13.140625" style="1" customWidth="1"/>
  </cols>
  <sheetData>
    <row r="1" spans="1:14" ht="32.25" customHeight="1" x14ac:dyDescent="0.25">
      <c r="A1" s="110" t="s">
        <v>4205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09" t="s">
        <v>4240</v>
      </c>
      <c r="M1" s="109"/>
      <c r="N1" s="109"/>
    </row>
    <row r="2" spans="1:14" ht="30" x14ac:dyDescent="0.25">
      <c r="A2" s="78" t="s">
        <v>51</v>
      </c>
      <c r="B2" s="78" t="s">
        <v>52</v>
      </c>
      <c r="C2" s="78" t="s">
        <v>29</v>
      </c>
      <c r="D2" s="78" t="s">
        <v>61</v>
      </c>
      <c r="E2" s="78" t="s">
        <v>4244</v>
      </c>
      <c r="F2" s="78" t="s">
        <v>4245</v>
      </c>
      <c r="G2" s="78" t="s">
        <v>4246</v>
      </c>
      <c r="H2" s="78" t="s">
        <v>94</v>
      </c>
      <c r="I2" s="78" t="s">
        <v>4247</v>
      </c>
      <c r="J2" s="78" t="s">
        <v>4248</v>
      </c>
      <c r="K2" s="78" t="s">
        <v>4249</v>
      </c>
      <c r="L2" s="8" t="s">
        <v>30</v>
      </c>
      <c r="M2" s="8" t="s">
        <v>32</v>
      </c>
      <c r="N2" s="8" t="s">
        <v>39</v>
      </c>
    </row>
    <row r="3" spans="1:14" x14ac:dyDescent="0.25">
      <c r="A3" s="64"/>
      <c r="B3" s="64"/>
      <c r="C3" s="64"/>
      <c r="D3" s="64"/>
      <c r="E3" s="69"/>
      <c r="F3" s="69"/>
      <c r="G3" s="69"/>
      <c r="H3" s="69"/>
      <c r="I3" s="69"/>
      <c r="J3" s="65"/>
      <c r="K3" s="65"/>
      <c r="L3" s="6"/>
      <c r="M3" s="6"/>
      <c r="N3" s="2"/>
    </row>
    <row r="4" spans="1:14" x14ac:dyDescent="0.25">
      <c r="A4" s="64"/>
      <c r="B4" s="64"/>
      <c r="C4" s="64"/>
      <c r="D4" s="64"/>
      <c r="E4" s="69"/>
      <c r="F4" s="69"/>
      <c r="G4" s="69"/>
      <c r="H4" s="69"/>
      <c r="I4" s="69"/>
      <c r="J4" s="65"/>
      <c r="K4" s="65"/>
      <c r="L4" s="6"/>
      <c r="M4" s="4"/>
      <c r="N4" s="2"/>
    </row>
    <row r="5" spans="1:14" x14ac:dyDescent="0.25">
      <c r="A5" s="64"/>
      <c r="B5" s="64"/>
      <c r="C5" s="64"/>
      <c r="D5" s="64"/>
      <c r="E5" s="69"/>
      <c r="F5" s="69"/>
      <c r="G5" s="69"/>
      <c r="H5" s="69"/>
      <c r="I5" s="69"/>
      <c r="J5" s="65"/>
      <c r="K5" s="65"/>
      <c r="L5" s="6"/>
      <c r="M5" s="4"/>
      <c r="N5" s="2"/>
    </row>
    <row r="6" spans="1:14" x14ac:dyDescent="0.25">
      <c r="A6" s="64"/>
      <c r="B6" s="64"/>
      <c r="C6" s="64"/>
      <c r="D6" s="64"/>
      <c r="E6" s="69"/>
      <c r="F6" s="69"/>
      <c r="G6" s="69"/>
      <c r="H6" s="69"/>
      <c r="I6" s="69"/>
      <c r="J6" s="65"/>
      <c r="K6" s="65"/>
      <c r="L6" s="6"/>
      <c r="M6" s="6"/>
      <c r="N6" s="2"/>
    </row>
    <row r="7" spans="1:14" x14ac:dyDescent="0.25">
      <c r="A7" s="64"/>
      <c r="B7" s="64"/>
      <c r="C7" s="64"/>
      <c r="D7" s="64"/>
      <c r="E7" s="69"/>
      <c r="F7" s="69"/>
      <c r="G7" s="69"/>
      <c r="H7" s="69"/>
      <c r="I7" s="69"/>
      <c r="J7" s="65"/>
      <c r="K7" s="65"/>
      <c r="L7" s="6"/>
      <c r="M7" s="4"/>
      <c r="N7" s="2"/>
    </row>
    <row r="8" spans="1:14" x14ac:dyDescent="0.25">
      <c r="A8" s="64"/>
      <c r="B8" s="64"/>
      <c r="C8" s="64"/>
      <c r="D8" s="64"/>
      <c r="E8" s="69"/>
      <c r="F8" s="69"/>
      <c r="G8" s="69"/>
      <c r="H8" s="69"/>
      <c r="I8" s="69"/>
      <c r="J8" s="65"/>
      <c r="K8" s="65"/>
      <c r="L8" s="6"/>
      <c r="M8" s="4"/>
      <c r="N8" s="2"/>
    </row>
    <row r="9" spans="1:14" x14ac:dyDescent="0.25">
      <c r="A9" s="2"/>
      <c r="B9" s="64"/>
      <c r="C9" s="64"/>
      <c r="D9" s="64"/>
      <c r="E9" s="69"/>
      <c r="F9" s="69"/>
      <c r="G9" s="69"/>
      <c r="H9" s="69"/>
      <c r="I9" s="69"/>
      <c r="J9" s="65"/>
      <c r="K9" s="65"/>
      <c r="L9" s="39"/>
      <c r="M9" s="2"/>
      <c r="N9" s="2"/>
    </row>
    <row r="10" spans="1:14" x14ac:dyDescent="0.25">
      <c r="A10" s="64"/>
      <c r="B10" s="64"/>
      <c r="C10" s="64"/>
      <c r="D10" s="64"/>
      <c r="E10" s="69"/>
      <c r="F10" s="69"/>
      <c r="G10" s="69"/>
      <c r="H10" s="69"/>
      <c r="I10" s="69"/>
      <c r="J10" s="65"/>
      <c r="K10" s="65"/>
      <c r="L10" s="6"/>
      <c r="M10" s="4"/>
      <c r="N10" s="2"/>
    </row>
    <row r="11" spans="1:14" x14ac:dyDescent="0.25">
      <c r="A11" s="64"/>
      <c r="B11" s="64"/>
      <c r="C11" s="64"/>
      <c r="D11" s="64"/>
      <c r="E11" s="69"/>
      <c r="F11" s="69"/>
      <c r="G11" s="69"/>
      <c r="H11" s="69"/>
      <c r="I11" s="69"/>
      <c r="J11" s="65"/>
      <c r="K11" s="65"/>
      <c r="L11" s="6"/>
      <c r="M11" s="4"/>
      <c r="N11" s="2"/>
    </row>
    <row r="12" spans="1:14" x14ac:dyDescent="0.25">
      <c r="A12" s="2"/>
      <c r="B12" s="64"/>
      <c r="C12" s="64"/>
      <c r="D12" s="64"/>
      <c r="E12" s="69"/>
      <c r="F12" s="69"/>
      <c r="G12" s="69"/>
      <c r="H12" s="69"/>
      <c r="I12" s="69"/>
      <c r="J12" s="65"/>
      <c r="K12" s="65"/>
      <c r="L12" s="39"/>
      <c r="M12" s="2"/>
      <c r="N12" s="2"/>
    </row>
    <row r="13" spans="1:14" x14ac:dyDescent="0.25">
      <c r="A13" s="64"/>
      <c r="B13" s="64"/>
      <c r="C13" s="64"/>
      <c r="D13" s="64"/>
      <c r="E13" s="69"/>
      <c r="F13" s="69"/>
      <c r="G13" s="69"/>
      <c r="H13" s="69"/>
      <c r="I13" s="69"/>
      <c r="J13" s="65"/>
      <c r="K13" s="65"/>
      <c r="L13" s="6"/>
      <c r="M13" s="6"/>
      <c r="N13" s="2"/>
    </row>
    <row r="14" spans="1:14" x14ac:dyDescent="0.25">
      <c r="A14" s="64"/>
      <c r="B14" s="64"/>
      <c r="C14" s="64"/>
      <c r="D14" s="64"/>
      <c r="E14" s="69"/>
      <c r="F14" s="69"/>
      <c r="G14" s="69"/>
      <c r="H14" s="69"/>
      <c r="I14" s="69"/>
      <c r="J14" s="65"/>
      <c r="K14" s="65"/>
      <c r="L14" s="6"/>
      <c r="M14" s="4"/>
      <c r="N14" s="2"/>
    </row>
    <row r="15" spans="1:14" x14ac:dyDescent="0.25">
      <c r="A15" s="64"/>
      <c r="B15" s="64"/>
      <c r="C15" s="64"/>
      <c r="D15" s="64"/>
      <c r="E15" s="69"/>
      <c r="F15" s="69"/>
      <c r="G15" s="69"/>
      <c r="H15" s="69"/>
      <c r="I15" s="69"/>
      <c r="J15" s="65"/>
      <c r="K15" s="65"/>
      <c r="L15" s="6"/>
      <c r="M15" s="4"/>
      <c r="N15" s="2"/>
    </row>
    <row r="16" spans="1:14" x14ac:dyDescent="0.25">
      <c r="A16" s="64"/>
      <c r="B16" s="64"/>
      <c r="C16" s="64"/>
      <c r="D16" s="64"/>
      <c r="E16" s="69"/>
      <c r="F16" s="69"/>
      <c r="G16" s="69"/>
      <c r="H16" s="69"/>
      <c r="I16" s="69"/>
      <c r="J16" s="65"/>
      <c r="K16" s="65"/>
      <c r="L16" s="6"/>
      <c r="M16" s="6"/>
      <c r="N16" s="2"/>
    </row>
    <row r="17" spans="1:14" x14ac:dyDescent="0.25">
      <c r="A17" s="64"/>
      <c r="B17" s="64"/>
      <c r="C17" s="64"/>
      <c r="D17" s="64"/>
      <c r="E17" s="69"/>
      <c r="F17" s="69"/>
      <c r="G17" s="69"/>
      <c r="H17" s="69"/>
      <c r="I17" s="69"/>
      <c r="J17" s="65"/>
      <c r="K17" s="65"/>
      <c r="L17" s="6"/>
      <c r="M17" s="4"/>
      <c r="N17" s="2"/>
    </row>
    <row r="18" spans="1:14" x14ac:dyDescent="0.25">
      <c r="A18" s="64"/>
      <c r="B18" s="64"/>
      <c r="C18" s="64"/>
      <c r="D18" s="64"/>
      <c r="E18" s="69"/>
      <c r="F18" s="69"/>
      <c r="G18" s="69"/>
      <c r="H18" s="69"/>
      <c r="I18" s="69"/>
      <c r="J18" s="65"/>
      <c r="K18" s="65"/>
      <c r="L18" s="6"/>
      <c r="M18" s="4"/>
      <c r="N18" s="2"/>
    </row>
    <row r="19" spans="1:14" x14ac:dyDescent="0.25">
      <c r="A19" s="2"/>
      <c r="B19" s="64"/>
      <c r="C19" s="64"/>
      <c r="D19" s="64"/>
      <c r="E19" s="69"/>
      <c r="F19" s="69"/>
      <c r="G19" s="69"/>
      <c r="H19" s="69"/>
      <c r="I19" s="69"/>
      <c r="J19" s="65"/>
      <c r="K19" s="65"/>
      <c r="L19" s="39"/>
      <c r="M19" s="2"/>
      <c r="N19" s="2"/>
    </row>
    <row r="20" spans="1:14" x14ac:dyDescent="0.25">
      <c r="A20" s="64"/>
      <c r="B20" s="64"/>
      <c r="C20" s="64"/>
      <c r="D20" s="64"/>
      <c r="E20" s="69"/>
      <c r="F20" s="69"/>
      <c r="G20" s="69"/>
      <c r="H20" s="69"/>
      <c r="I20" s="69"/>
      <c r="J20" s="65"/>
      <c r="K20" s="65"/>
      <c r="L20" s="6"/>
      <c r="M20" s="4"/>
      <c r="N20" s="2"/>
    </row>
    <row r="21" spans="1:14" x14ac:dyDescent="0.25">
      <c r="A21" s="64"/>
      <c r="B21" s="64"/>
      <c r="C21" s="64"/>
      <c r="D21" s="64"/>
      <c r="E21" s="69"/>
      <c r="F21" s="69"/>
      <c r="G21" s="69"/>
      <c r="H21" s="69"/>
      <c r="I21" s="69"/>
      <c r="J21" s="65"/>
      <c r="K21" s="65"/>
      <c r="L21" s="6"/>
      <c r="M21" s="4"/>
      <c r="N21" s="2"/>
    </row>
    <row r="22" spans="1:14" x14ac:dyDescent="0.25">
      <c r="A22" s="2"/>
      <c r="B22" s="64"/>
      <c r="C22" s="64"/>
      <c r="D22" s="64"/>
      <c r="E22" s="69"/>
      <c r="F22" s="69"/>
      <c r="G22" s="69"/>
      <c r="H22" s="69"/>
      <c r="I22" s="69"/>
      <c r="J22" s="65"/>
      <c r="K22" s="65"/>
      <c r="L22" s="39"/>
      <c r="M22" s="2"/>
      <c r="N22" s="2"/>
    </row>
  </sheetData>
  <autoFilter ref="A2:N2"/>
  <mergeCells count="2">
    <mergeCell ref="A1:K1"/>
    <mergeCell ref="L1:N1"/>
  </mergeCells>
  <dataValidations count="2">
    <dataValidation type="list" allowBlank="1" showInputMessage="1" showErrorMessage="1" sqref="F3:F22">
      <formula1>PROJECT_PHASES</formula1>
    </dataValidation>
    <dataValidation type="list" allowBlank="1" showInputMessage="1" showErrorMessage="1" sqref="A3:A22">
      <formula1>ME_CODES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22</vt:i4>
      </vt:variant>
    </vt:vector>
  </HeadingPairs>
  <TitlesOfParts>
    <vt:vector size="41" baseType="lpstr">
      <vt:lpstr>ReferenceData</vt:lpstr>
      <vt:lpstr>Budget Summary</vt:lpstr>
      <vt:lpstr>PMI</vt:lpstr>
      <vt:lpstr>TPM</vt:lpstr>
      <vt:lpstr>TPM - Pivot</vt:lpstr>
      <vt:lpstr>IO - New Entries</vt:lpstr>
      <vt:lpstr>IO - All</vt:lpstr>
      <vt:lpstr>IO - Pivot</vt:lpstr>
      <vt:lpstr>ME - New Entries</vt:lpstr>
      <vt:lpstr>ME - All</vt:lpstr>
      <vt:lpstr>ME - Pivot</vt:lpstr>
      <vt:lpstr>LTT</vt:lpstr>
      <vt:lpstr>LTT - Pivot - Special Needs</vt:lpstr>
      <vt:lpstr>LTT - Pivot - Acc. Persons</vt:lpstr>
      <vt:lpstr>LTT - Pivot - Travel</vt:lpstr>
      <vt:lpstr>LTT - Pivot - Subsistence</vt:lpstr>
      <vt:lpstr>LTT - Pivot - Linguistic Suppor</vt:lpstr>
      <vt:lpstr>SN</vt:lpstr>
      <vt:lpstr>EC</vt:lpstr>
      <vt:lpstr>ACTIVITY_TYPES</vt:lpstr>
      <vt:lpstr>ACTIVITY_TYPES_LONG</vt:lpstr>
      <vt:lpstr>ACTIVITY_TYPES_SHORT</vt:lpstr>
      <vt:lpstr>Boolean</vt:lpstr>
      <vt:lpstr>DISTANCE_BANDS</vt:lpstr>
      <vt:lpstr>IO_CODES</vt:lpstr>
      <vt:lpstr>LANGUAGES</vt:lpstr>
      <vt:lpstr>LTT_CODES</vt:lpstr>
      <vt:lpstr>ME_CODES</vt:lpstr>
      <vt:lpstr>MEDIAS</vt:lpstr>
      <vt:lpstr>'Budget Summary'!Nyomtatási_terület</vt:lpstr>
      <vt:lpstr>EC!Nyomtatási_terület</vt:lpstr>
      <vt:lpstr>'IO - All'!Nyomtatási_terület</vt:lpstr>
      <vt:lpstr>LTT!Nyomtatási_terület</vt:lpstr>
      <vt:lpstr>'ME - All'!Nyomtatási_terület</vt:lpstr>
      <vt:lpstr>PMI!Nyomtatási_terület</vt:lpstr>
      <vt:lpstr>SN!Nyomtatási_terület</vt:lpstr>
      <vt:lpstr>ORGANISATION_ROLES</vt:lpstr>
      <vt:lpstr>OUTPUT_TYPES</vt:lpstr>
      <vt:lpstr>PROJECT_PHASES</vt:lpstr>
      <vt:lpstr>STAFF_CATEGORIES</vt:lpstr>
      <vt:lpstr>TPM_CODES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 Antonio (EAC-EXT)</dc:creator>
  <cp:lastModifiedBy>Széll Adrienn</cp:lastModifiedBy>
  <cp:lastPrinted>2015-06-17T14:40:32Z</cp:lastPrinted>
  <dcterms:created xsi:type="dcterms:W3CDTF">2015-03-06T13:16:46Z</dcterms:created>
  <dcterms:modified xsi:type="dcterms:W3CDTF">2015-11-16T16:20:14Z</dcterms:modified>
</cp:coreProperties>
</file>